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тмц!$A$1:$AJ$62</definedName>
  </definedNames>
  <calcPr calcId="125725" iterateDelta="1E-4"/>
</workbook>
</file>

<file path=xl/calcChain.xml><?xml version="1.0" encoding="utf-8"?>
<calcChain xmlns="http://schemas.openxmlformats.org/spreadsheetml/2006/main">
  <c r="S50" i="4"/>
  <c r="P50"/>
  <c r="M50"/>
  <c r="AI48"/>
  <c r="AG48"/>
  <c r="Z48"/>
  <c r="AI47"/>
  <c r="AG47"/>
  <c r="Z47"/>
  <c r="AI46"/>
  <c r="AG46"/>
  <c r="Z46"/>
  <c r="AI45"/>
  <c r="AG45"/>
  <c r="Z45"/>
  <c r="AI44"/>
  <c r="AG44"/>
  <c r="Z44"/>
  <c r="AI43"/>
  <c r="AG43"/>
  <c r="Z43"/>
  <c r="AI42"/>
  <c r="AG42"/>
  <c r="Z42"/>
  <c r="AI41"/>
  <c r="AG41"/>
  <c r="Z41"/>
  <c r="AI40"/>
  <c r="AG40"/>
  <c r="Z40"/>
  <c r="AI39"/>
  <c r="AG39"/>
  <c r="Z39"/>
  <c r="AI38"/>
  <c r="AG38"/>
  <c r="Z38"/>
  <c r="AI37"/>
  <c r="AG37"/>
  <c r="Z37"/>
  <c r="AI36"/>
  <c r="AG36"/>
  <c r="Z36"/>
  <c r="AI35"/>
  <c r="AG35"/>
  <c r="Z35"/>
  <c r="AI34"/>
  <c r="AG34"/>
  <c r="Z34"/>
  <c r="AI33"/>
  <c r="AG33"/>
  <c r="Z33"/>
  <c r="AI32"/>
  <c r="AG32"/>
  <c r="Z32"/>
  <c r="AI31"/>
  <c r="AG31"/>
  <c r="Z31"/>
  <c r="AI30"/>
  <c r="AG30"/>
  <c r="Z30"/>
  <c r="AI29"/>
  <c r="AG29"/>
  <c r="Z29"/>
  <c r="AI28"/>
  <c r="AG28"/>
  <c r="Z28"/>
  <c r="AI27"/>
  <c r="AG27"/>
  <c r="Z27"/>
  <c r="AI26"/>
  <c r="AG26"/>
  <c r="Z26"/>
  <c r="AI25"/>
  <c r="AG25"/>
  <c r="Z25"/>
  <c r="AI24"/>
  <c r="AG24"/>
  <c r="Z24"/>
  <c r="AI23"/>
  <c r="AG23"/>
  <c r="Z23"/>
  <c r="AI22"/>
  <c r="AG22"/>
  <c r="Z22"/>
  <c r="AI21"/>
  <c r="AG21"/>
  <c r="Z21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Z9"/>
  <c r="L50"/>
  <c r="AI49"/>
  <c r="AG49"/>
  <c r="Z49"/>
  <c r="AI50" l="1"/>
  <c r="AG50"/>
  <c r="Z50"/>
</calcChain>
</file>

<file path=xl/sharedStrings.xml><?xml version="1.0" encoding="utf-8"?>
<sst xmlns="http://schemas.openxmlformats.org/spreadsheetml/2006/main" count="424" uniqueCount="161">
  <si>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</si>
  <si>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</si>
  <si>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</si>
  <si>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</si>
  <si>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</si>
  <si>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</si>
  <si>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</si>
  <si>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</si>
  <si>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</si>
  <si>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</si>
  <si>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</si>
  <si>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</si>
  <si>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</si>
  <si>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</si>
  <si>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</si>
  <si>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</si>
  <si>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</si>
  <si>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</si>
  <si>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</si>
  <si>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</si>
  <si>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</si>
  <si>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</si>
  <si>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</si>
  <si>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</si>
  <si>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</si>
  <si>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</si>
  <si>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</si>
  <si>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</si>
  <si>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</si>
  <si>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</si>
  <si>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</si>
  <si>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</si>
  <si>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</si>
  <si>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</si>
  <si>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</si>
  <si>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</si>
  <si>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</si>
  <si>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</si>
  <si>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</si>
  <si>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</si>
  <si>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</si>
  <si>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</si>
  <si>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</si>
  <si>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</si>
  <si>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</si>
  <si>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</si>
  <si>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</si>
  <si>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</si>
  <si>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</si>
  <si>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</si>
  <si>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</si>
  <si>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</si>
  <si>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</si>
  <si>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</si>
  <si>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</si>
  <si>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</si>
  <si>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СКС-2585</t>
  </si>
  <si>
    <t>28.13.3</t>
  </si>
  <si>
    <t>28.13</t>
  </si>
  <si>
    <t>ЕК000075</t>
  </si>
  <si>
    <t>Вкладыш подшипника В - 35748 нас,СДВ 2700/26</t>
  </si>
  <si>
    <t>ГОСТ 10272-87</t>
  </si>
  <si>
    <t>г. Самара, ул. Обувная, д. 136</t>
  </si>
  <si>
    <t>ЕК000077</t>
  </si>
  <si>
    <t>Кольцо защитное к насосу СДВ 2700/26,5</t>
  </si>
  <si>
    <t>ЕК000082</t>
  </si>
  <si>
    <t>Кольцо уплотнитнительное насоса СДВ2700/26</t>
  </si>
  <si>
    <t>ЕК000163</t>
  </si>
  <si>
    <t>Колесо рабочее насоса СМ200-150-500</t>
  </si>
  <si>
    <t>ГОСТ 22247-96</t>
  </si>
  <si>
    <t>ЕК000170</t>
  </si>
  <si>
    <t>Втулка защитная к насосу СД 450/22,5</t>
  </si>
  <si>
    <t>ЕК000192</t>
  </si>
  <si>
    <t>Диск опорный для уплотнения вала к насосу Lowara (№65-125/22)</t>
  </si>
  <si>
    <t>FCE 65-125/22</t>
  </si>
  <si>
    <t>ЕК000195</t>
  </si>
  <si>
    <t>Диск опорный для уплотнения вала к насосу Lowara (№50-125/11)</t>
  </si>
  <si>
    <t>FCE 50-125/11</t>
  </si>
  <si>
    <t>ЕК000201</t>
  </si>
  <si>
    <t>Колесо рабочее к насосу СМ 150-125-315/4</t>
  </si>
  <si>
    <t>ГОСТ 22247-96 ( Н49,889,01,00,003)</t>
  </si>
  <si>
    <t>ЕК000206</t>
  </si>
  <si>
    <t>Цепь тяговая тип М 112-2-100-1 шаг 100мм</t>
  </si>
  <si>
    <t>ГОСТ 19827-74</t>
  </si>
  <si>
    <t>М</t>
  </si>
  <si>
    <t>ЕК000215</t>
  </si>
  <si>
    <t>Колесо рабочее для насоса Д315/71</t>
  </si>
  <si>
    <t>ЕК000286</t>
  </si>
  <si>
    <t>Колесо рабочее ФГ450/22,5</t>
  </si>
  <si>
    <t>ЕК000396</t>
  </si>
  <si>
    <t>Колесо рабочее СМ 125-80-315</t>
  </si>
  <si>
    <t>ДХМ,10008,01,300</t>
  </si>
  <si>
    <t>ЕК000429</t>
  </si>
  <si>
    <t>Вкладыш опорный 353,13</t>
  </si>
  <si>
    <t>ГОСТ 11611-83</t>
  </si>
  <si>
    <t>ЕК000433</t>
  </si>
  <si>
    <t>Поршень в сборе к насосу НП-28А</t>
  </si>
  <si>
    <t>ГОСТ 15150-69</t>
  </si>
  <si>
    <t>ЕК000434</t>
  </si>
  <si>
    <t>Шатун в сборе к насосу НП-28А</t>
  </si>
  <si>
    <t>ЕК000435</t>
  </si>
  <si>
    <t>Эксцентрик в сборе к насосу НП-28А</t>
  </si>
  <si>
    <t>ЕК000481</t>
  </si>
  <si>
    <t>Уплотнение торцевое сальниковое "Гном" 16*16</t>
  </si>
  <si>
    <t>ГОСТ Р 54806-2011</t>
  </si>
  <si>
    <t>КОМПЛ</t>
  </si>
  <si>
    <t>ЕК000561</t>
  </si>
  <si>
    <t>Втулка защитная к насосу СМ 200-150-500/4</t>
  </si>
  <si>
    <t>ЕК000572</t>
  </si>
  <si>
    <t>Вкладыш опорно-упорный 353,14</t>
  </si>
  <si>
    <t>ЕК000576</t>
  </si>
  <si>
    <t>Вкладыш опорный 324,13,СБ</t>
  </si>
  <si>
    <t>ГОСТ 11611-82</t>
  </si>
  <si>
    <t>ЕК000583</t>
  </si>
  <si>
    <t>Вкладыш опорно-упорный 2Х04,14</t>
  </si>
  <si>
    <t>ЕК000589</t>
  </si>
  <si>
    <t>Вкладыш опорный 2Х04,13</t>
  </si>
  <si>
    <t>ЕК000624</t>
  </si>
  <si>
    <t>Комплект ремонтный базовый (БРК) для насоса избыточного ила ABS XFP 151 E</t>
  </si>
  <si>
    <t>RU Д-FI,АУ04,В11084</t>
  </si>
  <si>
    <t>ЕК000625</t>
  </si>
  <si>
    <t>Комплект ремонтный базовый (БРК) для насоса возвратного ила VUPX 0802</t>
  </si>
  <si>
    <t>ЕК000626</t>
  </si>
  <si>
    <t>Комплект ремонтный базовый (БРК) для ре циркуляционного насоса RCP 8031</t>
  </si>
  <si>
    <t>ЕК000627</t>
  </si>
  <si>
    <t>Комплект ремонтный базовый (БРК) для мешалки ABS RW 6531</t>
  </si>
  <si>
    <t>ЕК000628</t>
  </si>
  <si>
    <t>Комплект ремонтный базовый (БРК) для мешалки ABS SB 2024</t>
  </si>
  <si>
    <t>ЕК000932</t>
  </si>
  <si>
    <t>Колесо рабочее насоса СДВ 2700/26,5 чертеж №В-34017</t>
  </si>
  <si>
    <t>ЕК001028</t>
  </si>
  <si>
    <t>Грунд-букса к насосу НП-50Б</t>
  </si>
  <si>
    <t>ЕК001034</t>
  </si>
  <si>
    <t>Уплотнение торцевое для насоса Lowara FCE 65-125/22</t>
  </si>
  <si>
    <t>ГОСТ 6678-72</t>
  </si>
  <si>
    <t>ЕК001187</t>
  </si>
  <si>
    <t>Колесо рабочее к насосу ФГ216/24 (конусное посадочное место)</t>
  </si>
  <si>
    <t>ГОСТ 5976-90</t>
  </si>
  <si>
    <t>ЕК001243</t>
  </si>
  <si>
    <t>Диск к насосу НП50Б</t>
  </si>
  <si>
    <t>ЕК001410</t>
  </si>
  <si>
    <t>Вкладыш подшипника к нас,СДВ 7200/29</t>
  </si>
  <si>
    <t>ЕК001599</t>
  </si>
  <si>
    <t>Ремкомплект для насоса DDA 60-10 AR-PVC/E/C-F-31U3U3FG (клапаны KIT, valve SD-DN20-PVC/E/C-1)</t>
  </si>
  <si>
    <t>не гостируется</t>
  </si>
  <si>
    <t>ЕК001602</t>
  </si>
  <si>
    <t>Ремкомплект для насоса DDI 60-10 AR-PVC/V/G-S-31B16F (клапаны и мембрана KIT, Diaph &amp; valve DDI 60 PVC/V/G)</t>
  </si>
  <si>
    <t>ЕК001684</t>
  </si>
  <si>
    <t>Уплотнение торцевое Waterstry 1095700</t>
  </si>
  <si>
    <t>ЕК001686</t>
  </si>
  <si>
    <t>Щетка снегоочистителя приводной тележки илоуплотнителя d450мм, ворс 300мм</t>
  </si>
  <si>
    <t>ЕК001698</t>
  </si>
  <si>
    <t>Кольцо уплотнительное SCHLEISSR VUP0800 41340164</t>
  </si>
  <si>
    <t>IE3 IEC 60034-30</t>
  </si>
  <si>
    <t>ЕК001893</t>
  </si>
  <si>
    <t>Коробка клапанная к насосу НП- 50</t>
  </si>
  <si>
    <t>ЕК002199</t>
  </si>
  <si>
    <t>Редуктор SK 32100-90 S/40</t>
  </si>
  <si>
    <t>ЕК002271</t>
  </si>
  <si>
    <t>Вкладыш ВЖ 263,141</t>
  </si>
  <si>
    <t>г. Самара, Южное ш., д. 3А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</si>
</sst>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13" fillId="0" borderId="1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4" fontId="13" fillId="2" borderId="15" xfId="0" applyNumberFormat="1" applyFont="1" applyFill="1" applyBorder="1" applyAlignment="1" applyProtection="1">
      <alignment horizontal="center" vertical="center"/>
    </xf>
    <xf numFmtId="4" fontId="14" fillId="2" borderId="15" xfId="0" applyNumberFormat="1" applyFont="1" applyFill="1" applyBorder="1" applyAlignment="1" applyProtection="1">
      <alignment horizontal="center" vertical="center"/>
    </xf>
    <xf numFmtId="4" fontId="14" fillId="2" borderId="1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7"/>
  <sheetViews>
    <sheetView tabSelected="1" view="pageBreakPreview" zoomScale="86" zoomScaleNormal="86" zoomScaleSheetLayoutView="86" workbookViewId="0">
      <selection activeCell="M50" sqref="M50:S5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7.140625" style="1" customWidth="1"/>
    <col min="7" max="7" width="10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28515625" style="1" customWidth="1"/>
    <col min="12" max="12" width="11.28515625" customWidth="1"/>
    <col min="13" max="13" width="4.5703125" customWidth="1"/>
    <col min="14" max="14" width="5.42578125" customWidth="1"/>
    <col min="15" max="15" width="7.42578125" customWidth="1"/>
    <col min="16" max="17" width="4.5703125" customWidth="1"/>
    <col min="18" max="18" width="6.85546875" customWidth="1"/>
    <col min="19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3" t="s">
        <v>56</v>
      </c>
      <c r="F3" s="53"/>
      <c r="G3" s="53"/>
      <c r="H3" s="53"/>
      <c r="I3" s="53"/>
      <c r="J3" s="53"/>
      <c r="K3" s="53"/>
      <c r="L3" s="5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4"/>
      <c r="F4" s="54"/>
      <c r="G4" s="54"/>
      <c r="H4" s="54"/>
      <c r="I4" s="54"/>
      <c r="J4" s="54"/>
      <c r="K4" s="54"/>
      <c r="L4" s="54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4"/>
      <c r="F5" s="54"/>
      <c r="G5" s="54"/>
      <c r="H5" s="54"/>
      <c r="I5" s="54"/>
      <c r="J5" s="54"/>
      <c r="K5" s="54"/>
      <c r="L5" s="5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7" t="s">
        <v>54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1"/>
      <c r="Z7" s="1"/>
      <c r="AA7" s="59" t="s">
        <v>10</v>
      </c>
      <c r="AB7" s="60"/>
      <c r="AC7" s="60"/>
      <c r="AD7" s="60"/>
      <c r="AE7" s="60"/>
      <c r="AF7" s="60"/>
      <c r="AG7" s="60"/>
      <c r="AH7" s="60"/>
      <c r="AI7" s="60"/>
      <c r="AJ7" s="61"/>
    </row>
    <row r="8" spans="1:36" ht="96.75" customHeight="1">
      <c r="A8" s="2" t="s">
        <v>0</v>
      </c>
      <c r="B8" s="28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9" t="s">
        <v>41</v>
      </c>
      <c r="N8" s="29" t="s">
        <v>42</v>
      </c>
      <c r="O8" s="29" t="s">
        <v>43</v>
      </c>
      <c r="P8" s="29" t="s">
        <v>44</v>
      </c>
      <c r="Q8" s="29" t="s">
        <v>45</v>
      </c>
      <c r="R8" s="29" t="s">
        <v>46</v>
      </c>
      <c r="S8" s="29" t="s">
        <v>47</v>
      </c>
      <c r="T8" s="29" t="s">
        <v>48</v>
      </c>
      <c r="U8" s="29" t="s">
        <v>49</v>
      </c>
      <c r="V8" s="29" t="s">
        <v>50</v>
      </c>
      <c r="W8" s="29" t="s">
        <v>51</v>
      </c>
      <c r="X8" s="29" t="s">
        <v>52</v>
      </c>
      <c r="Y8" s="24" t="s">
        <v>29</v>
      </c>
      <c r="Z8" s="31" t="s">
        <v>30</v>
      </c>
      <c r="AA8" s="32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3" t="s">
        <v>16</v>
      </c>
    </row>
    <row r="9" spans="1:36" ht="59.25" customHeight="1">
      <c r="A9" s="50">
        <v>1</v>
      </c>
      <c r="B9" s="63">
        <v>1</v>
      </c>
      <c r="C9" s="50" t="s">
        <v>57</v>
      </c>
      <c r="D9" s="50" t="s">
        <v>58</v>
      </c>
      <c r="E9" s="51" t="s">
        <v>59</v>
      </c>
      <c r="F9" s="51" t="s">
        <v>60</v>
      </c>
      <c r="G9" s="51" t="s">
        <v>61</v>
      </c>
      <c r="H9" s="51" t="s">
        <v>55</v>
      </c>
      <c r="I9" s="30" t="s">
        <v>35</v>
      </c>
      <c r="J9" s="30" t="s">
        <v>35</v>
      </c>
      <c r="K9" s="51" t="s">
        <v>62</v>
      </c>
      <c r="L9" s="36">
        <v>2</v>
      </c>
      <c r="M9" s="51">
        <v>1</v>
      </c>
      <c r="N9" s="51"/>
      <c r="O9" s="51"/>
      <c r="P9" s="51"/>
      <c r="Q9" s="51"/>
      <c r="R9" s="36"/>
      <c r="S9" s="51">
        <v>1</v>
      </c>
      <c r="T9" s="51"/>
      <c r="U9" s="51"/>
      <c r="V9" s="51"/>
      <c r="W9" s="51"/>
      <c r="X9" s="51"/>
      <c r="Y9" s="37">
        <v>98154.89</v>
      </c>
      <c r="Z9" s="38">
        <f t="shared" ref="Z9:Z48" si="0">Y9*L9</f>
        <v>196309.78</v>
      </c>
      <c r="AA9" s="39"/>
      <c r="AB9" s="40"/>
      <c r="AC9" s="40"/>
      <c r="AD9" s="40"/>
      <c r="AE9" s="40"/>
      <c r="AF9" s="41"/>
      <c r="AG9" s="42">
        <f t="shared" ref="AG9:AG48" si="1">AF9*L9</f>
        <v>0</v>
      </c>
      <c r="AH9" s="43"/>
      <c r="AI9" s="42">
        <f t="shared" ref="AI9:AI48" si="2">AH9*L9</f>
        <v>0</v>
      </c>
      <c r="AJ9" s="44"/>
    </row>
    <row r="10" spans="1:36" ht="59.25" customHeight="1">
      <c r="A10" s="50">
        <v>2</v>
      </c>
      <c r="B10" s="63">
        <v>1</v>
      </c>
      <c r="C10" s="50" t="s">
        <v>57</v>
      </c>
      <c r="D10" s="50" t="s">
        <v>58</v>
      </c>
      <c r="E10" s="51" t="s">
        <v>63</v>
      </c>
      <c r="F10" s="51" t="s">
        <v>64</v>
      </c>
      <c r="G10" s="51" t="s">
        <v>61</v>
      </c>
      <c r="H10" s="51" t="s">
        <v>55</v>
      </c>
      <c r="I10" s="30" t="s">
        <v>35</v>
      </c>
      <c r="J10" s="30" t="s">
        <v>35</v>
      </c>
      <c r="K10" s="51" t="s">
        <v>62</v>
      </c>
      <c r="L10" s="36">
        <v>2</v>
      </c>
      <c r="M10" s="51">
        <v>1</v>
      </c>
      <c r="N10" s="51"/>
      <c r="O10" s="36"/>
      <c r="P10" s="51"/>
      <c r="Q10" s="51"/>
      <c r="R10" s="36"/>
      <c r="S10" s="51">
        <v>1</v>
      </c>
      <c r="T10" s="51"/>
      <c r="U10" s="51"/>
      <c r="V10" s="51"/>
      <c r="W10" s="51"/>
      <c r="X10" s="51"/>
      <c r="Y10" s="37">
        <v>281106.69</v>
      </c>
      <c r="Z10" s="38">
        <f t="shared" si="0"/>
        <v>562213.38</v>
      </c>
      <c r="AA10" s="39"/>
      <c r="AB10" s="40"/>
      <c r="AC10" s="40"/>
      <c r="AD10" s="40"/>
      <c r="AE10" s="40"/>
      <c r="AF10" s="41"/>
      <c r="AG10" s="42">
        <f t="shared" si="1"/>
        <v>0</v>
      </c>
      <c r="AH10" s="43"/>
      <c r="AI10" s="42">
        <f t="shared" si="2"/>
        <v>0</v>
      </c>
      <c r="AJ10" s="44"/>
    </row>
    <row r="11" spans="1:36" ht="59.25" customHeight="1">
      <c r="A11" s="50">
        <v>3</v>
      </c>
      <c r="B11" s="63">
        <v>1</v>
      </c>
      <c r="C11" s="50" t="s">
        <v>57</v>
      </c>
      <c r="D11" s="50" t="s">
        <v>58</v>
      </c>
      <c r="E11" s="51" t="s">
        <v>65</v>
      </c>
      <c r="F11" s="51" t="s">
        <v>66</v>
      </c>
      <c r="G11" s="51" t="s">
        <v>61</v>
      </c>
      <c r="H11" s="51" t="s">
        <v>55</v>
      </c>
      <c r="I11" s="30" t="s">
        <v>35</v>
      </c>
      <c r="J11" s="30" t="s">
        <v>35</v>
      </c>
      <c r="K11" s="51" t="s">
        <v>62</v>
      </c>
      <c r="L11" s="36">
        <v>2</v>
      </c>
      <c r="M11" s="51">
        <v>1</v>
      </c>
      <c r="N11" s="51"/>
      <c r="O11" s="36"/>
      <c r="P11" s="51"/>
      <c r="Q11" s="51"/>
      <c r="R11" s="36"/>
      <c r="S11" s="51">
        <v>1</v>
      </c>
      <c r="T11" s="51"/>
      <c r="U11" s="51"/>
      <c r="V11" s="51"/>
      <c r="W11" s="51"/>
      <c r="X11" s="51"/>
      <c r="Y11" s="37">
        <v>413281.76</v>
      </c>
      <c r="Z11" s="38">
        <f t="shared" si="0"/>
        <v>826563.52</v>
      </c>
      <c r="AA11" s="39"/>
      <c r="AB11" s="40"/>
      <c r="AC11" s="40"/>
      <c r="AD11" s="40"/>
      <c r="AE11" s="40"/>
      <c r="AF11" s="41"/>
      <c r="AG11" s="42">
        <f t="shared" si="1"/>
        <v>0</v>
      </c>
      <c r="AH11" s="43"/>
      <c r="AI11" s="42">
        <f t="shared" si="2"/>
        <v>0</v>
      </c>
      <c r="AJ11" s="44"/>
    </row>
    <row r="12" spans="1:36" ht="59.25" customHeight="1">
      <c r="A12" s="50">
        <v>4</v>
      </c>
      <c r="B12" s="63">
        <v>1</v>
      </c>
      <c r="C12" s="50" t="s">
        <v>57</v>
      </c>
      <c r="D12" s="50" t="s">
        <v>58</v>
      </c>
      <c r="E12" s="51" t="s">
        <v>67</v>
      </c>
      <c r="F12" s="51" t="s">
        <v>68</v>
      </c>
      <c r="G12" s="51" t="s">
        <v>69</v>
      </c>
      <c r="H12" s="51" t="s">
        <v>55</v>
      </c>
      <c r="I12" s="30" t="s">
        <v>35</v>
      </c>
      <c r="J12" s="30" t="s">
        <v>35</v>
      </c>
      <c r="K12" s="51" t="s">
        <v>62</v>
      </c>
      <c r="L12" s="36">
        <v>1</v>
      </c>
      <c r="M12" s="51">
        <v>1</v>
      </c>
      <c r="N12" s="51"/>
      <c r="O12" s="36"/>
      <c r="P12" s="51"/>
      <c r="Q12" s="51"/>
      <c r="R12" s="36"/>
      <c r="S12" s="51"/>
      <c r="T12" s="51"/>
      <c r="U12" s="51"/>
      <c r="V12" s="51"/>
      <c r="W12" s="51"/>
      <c r="X12" s="51"/>
      <c r="Y12" s="37">
        <v>69663.600000000006</v>
      </c>
      <c r="Z12" s="38">
        <f t="shared" si="0"/>
        <v>69663.600000000006</v>
      </c>
      <c r="AA12" s="39"/>
      <c r="AB12" s="40"/>
      <c r="AC12" s="40"/>
      <c r="AD12" s="40"/>
      <c r="AE12" s="40"/>
      <c r="AF12" s="41"/>
      <c r="AG12" s="42">
        <f t="shared" si="1"/>
        <v>0</v>
      </c>
      <c r="AH12" s="43"/>
      <c r="AI12" s="42">
        <f t="shared" si="2"/>
        <v>0</v>
      </c>
      <c r="AJ12" s="44"/>
    </row>
    <row r="13" spans="1:36" ht="59.25" customHeight="1">
      <c r="A13" s="50">
        <v>5</v>
      </c>
      <c r="B13" s="63">
        <v>1</v>
      </c>
      <c r="C13" s="50" t="s">
        <v>57</v>
      </c>
      <c r="D13" s="50" t="s">
        <v>58</v>
      </c>
      <c r="E13" s="51" t="s">
        <v>70</v>
      </c>
      <c r="F13" s="51" t="s">
        <v>71</v>
      </c>
      <c r="G13" s="51" t="s">
        <v>69</v>
      </c>
      <c r="H13" s="51" t="s">
        <v>55</v>
      </c>
      <c r="I13" s="30" t="s">
        <v>35</v>
      </c>
      <c r="J13" s="30" t="s">
        <v>35</v>
      </c>
      <c r="K13" s="51" t="s">
        <v>62</v>
      </c>
      <c r="L13" s="36">
        <v>2</v>
      </c>
      <c r="M13" s="51"/>
      <c r="N13" s="51"/>
      <c r="O13" s="36"/>
      <c r="P13" s="51">
        <v>1</v>
      </c>
      <c r="Q13" s="51"/>
      <c r="R13" s="36"/>
      <c r="S13" s="51">
        <v>1</v>
      </c>
      <c r="T13" s="51"/>
      <c r="U13" s="51"/>
      <c r="V13" s="51"/>
      <c r="W13" s="51"/>
      <c r="X13" s="51"/>
      <c r="Y13" s="37">
        <v>6650.42</v>
      </c>
      <c r="Z13" s="38">
        <f t="shared" si="0"/>
        <v>13300.84</v>
      </c>
      <c r="AA13" s="39"/>
      <c r="AB13" s="40"/>
      <c r="AC13" s="40"/>
      <c r="AD13" s="40"/>
      <c r="AE13" s="40"/>
      <c r="AF13" s="41"/>
      <c r="AG13" s="42">
        <f t="shared" si="1"/>
        <v>0</v>
      </c>
      <c r="AH13" s="43"/>
      <c r="AI13" s="42">
        <f t="shared" si="2"/>
        <v>0</v>
      </c>
      <c r="AJ13" s="44"/>
    </row>
    <row r="14" spans="1:36" ht="59.25" customHeight="1">
      <c r="A14" s="50">
        <v>6</v>
      </c>
      <c r="B14" s="63">
        <v>1</v>
      </c>
      <c r="C14" s="50" t="s">
        <v>57</v>
      </c>
      <c r="D14" s="50" t="s">
        <v>58</v>
      </c>
      <c r="E14" s="51" t="s">
        <v>72</v>
      </c>
      <c r="F14" s="51" t="s">
        <v>73</v>
      </c>
      <c r="G14" s="51" t="s">
        <v>74</v>
      </c>
      <c r="H14" s="51" t="s">
        <v>55</v>
      </c>
      <c r="I14" s="30" t="s">
        <v>35</v>
      </c>
      <c r="J14" s="30" t="s">
        <v>35</v>
      </c>
      <c r="K14" s="51" t="s">
        <v>62</v>
      </c>
      <c r="L14" s="36">
        <v>3</v>
      </c>
      <c r="M14" s="51"/>
      <c r="N14" s="51"/>
      <c r="O14" s="36"/>
      <c r="P14" s="51"/>
      <c r="Q14" s="51"/>
      <c r="R14" s="36"/>
      <c r="S14" s="51">
        <v>3</v>
      </c>
      <c r="T14" s="51"/>
      <c r="U14" s="51"/>
      <c r="V14" s="51"/>
      <c r="W14" s="51"/>
      <c r="X14" s="51"/>
      <c r="Y14" s="37">
        <v>19003.57</v>
      </c>
      <c r="Z14" s="38">
        <f t="shared" si="0"/>
        <v>57010.71</v>
      </c>
      <c r="AA14" s="39"/>
      <c r="AB14" s="40"/>
      <c r="AC14" s="40"/>
      <c r="AD14" s="40"/>
      <c r="AE14" s="40"/>
      <c r="AF14" s="41"/>
      <c r="AG14" s="42">
        <f t="shared" si="1"/>
        <v>0</v>
      </c>
      <c r="AH14" s="43"/>
      <c r="AI14" s="42">
        <f t="shared" si="2"/>
        <v>0</v>
      </c>
      <c r="AJ14" s="44"/>
    </row>
    <row r="15" spans="1:36" ht="59.25" customHeight="1">
      <c r="A15" s="50">
        <v>7</v>
      </c>
      <c r="B15" s="63">
        <v>1</v>
      </c>
      <c r="C15" s="50" t="s">
        <v>57</v>
      </c>
      <c r="D15" s="50" t="s">
        <v>58</v>
      </c>
      <c r="E15" s="51" t="s">
        <v>75</v>
      </c>
      <c r="F15" s="51" t="s">
        <v>76</v>
      </c>
      <c r="G15" s="51" t="s">
        <v>77</v>
      </c>
      <c r="H15" s="51" t="s">
        <v>55</v>
      </c>
      <c r="I15" s="30" t="s">
        <v>35</v>
      </c>
      <c r="J15" s="30" t="s">
        <v>35</v>
      </c>
      <c r="K15" s="51" t="s">
        <v>62</v>
      </c>
      <c r="L15" s="36">
        <v>4</v>
      </c>
      <c r="M15" s="51">
        <v>3</v>
      </c>
      <c r="N15" s="51"/>
      <c r="O15" s="36"/>
      <c r="P15" s="51">
        <v>1</v>
      </c>
      <c r="Q15" s="51"/>
      <c r="R15" s="36"/>
      <c r="S15" s="51"/>
      <c r="T15" s="51"/>
      <c r="U15" s="51"/>
      <c r="V15" s="51"/>
      <c r="W15" s="51"/>
      <c r="X15" s="51"/>
      <c r="Y15" s="37">
        <v>19003.57</v>
      </c>
      <c r="Z15" s="38">
        <f t="shared" si="0"/>
        <v>76014.28</v>
      </c>
      <c r="AA15" s="39"/>
      <c r="AB15" s="40"/>
      <c r="AC15" s="40"/>
      <c r="AD15" s="40"/>
      <c r="AE15" s="40"/>
      <c r="AF15" s="41"/>
      <c r="AG15" s="42">
        <f t="shared" si="1"/>
        <v>0</v>
      </c>
      <c r="AH15" s="43"/>
      <c r="AI15" s="42">
        <f t="shared" si="2"/>
        <v>0</v>
      </c>
      <c r="AJ15" s="44"/>
    </row>
    <row r="16" spans="1:36" ht="59.25" customHeight="1">
      <c r="A16" s="50">
        <v>8</v>
      </c>
      <c r="B16" s="63">
        <v>1</v>
      </c>
      <c r="C16" s="50" t="s">
        <v>57</v>
      </c>
      <c r="D16" s="50" t="s">
        <v>58</v>
      </c>
      <c r="E16" s="51" t="s">
        <v>78</v>
      </c>
      <c r="F16" s="51" t="s">
        <v>79</v>
      </c>
      <c r="G16" s="51" t="s">
        <v>80</v>
      </c>
      <c r="H16" s="51" t="s">
        <v>55</v>
      </c>
      <c r="I16" s="30" t="s">
        <v>35</v>
      </c>
      <c r="J16" s="30" t="s">
        <v>35</v>
      </c>
      <c r="K16" s="51" t="s">
        <v>62</v>
      </c>
      <c r="L16" s="36">
        <v>2</v>
      </c>
      <c r="M16" s="51"/>
      <c r="N16" s="51"/>
      <c r="O16" s="36"/>
      <c r="P16" s="51">
        <v>2</v>
      </c>
      <c r="Q16" s="51"/>
      <c r="R16" s="36"/>
      <c r="S16" s="51"/>
      <c r="T16" s="51"/>
      <c r="U16" s="51"/>
      <c r="V16" s="51"/>
      <c r="W16" s="51"/>
      <c r="X16" s="51"/>
      <c r="Y16" s="37">
        <v>33782.660000000003</v>
      </c>
      <c r="Z16" s="38">
        <f t="shared" si="0"/>
        <v>67565.320000000007</v>
      </c>
      <c r="AA16" s="39"/>
      <c r="AB16" s="40"/>
      <c r="AC16" s="40"/>
      <c r="AD16" s="40"/>
      <c r="AE16" s="40"/>
      <c r="AF16" s="41"/>
      <c r="AG16" s="42">
        <f t="shared" si="1"/>
        <v>0</v>
      </c>
      <c r="AH16" s="43"/>
      <c r="AI16" s="42">
        <f t="shared" si="2"/>
        <v>0</v>
      </c>
      <c r="AJ16" s="44"/>
    </row>
    <row r="17" spans="1:36" ht="59.25" customHeight="1">
      <c r="A17" s="50">
        <v>9</v>
      </c>
      <c r="B17" s="63">
        <v>1</v>
      </c>
      <c r="C17" s="50" t="s">
        <v>57</v>
      </c>
      <c r="D17" s="50" t="s">
        <v>58</v>
      </c>
      <c r="E17" s="51" t="s">
        <v>81</v>
      </c>
      <c r="F17" s="51" t="s">
        <v>82</v>
      </c>
      <c r="G17" s="51" t="s">
        <v>83</v>
      </c>
      <c r="H17" s="51" t="s">
        <v>84</v>
      </c>
      <c r="I17" s="30" t="s">
        <v>35</v>
      </c>
      <c r="J17" s="30" t="s">
        <v>35</v>
      </c>
      <c r="K17" s="51" t="s">
        <v>62</v>
      </c>
      <c r="L17" s="36">
        <v>3</v>
      </c>
      <c r="M17" s="51">
        <v>3</v>
      </c>
      <c r="N17" s="51"/>
      <c r="O17" s="36"/>
      <c r="P17" s="51"/>
      <c r="Q17" s="51"/>
      <c r="R17" s="36"/>
      <c r="S17" s="51"/>
      <c r="T17" s="51"/>
      <c r="U17" s="51"/>
      <c r="V17" s="51"/>
      <c r="W17" s="51"/>
      <c r="X17" s="51"/>
      <c r="Y17" s="37">
        <v>18925.16</v>
      </c>
      <c r="Z17" s="38">
        <f t="shared" si="0"/>
        <v>56775.479999999996</v>
      </c>
      <c r="AA17" s="39"/>
      <c r="AB17" s="40"/>
      <c r="AC17" s="40"/>
      <c r="AD17" s="40"/>
      <c r="AE17" s="40"/>
      <c r="AF17" s="41"/>
      <c r="AG17" s="42">
        <f t="shared" si="1"/>
        <v>0</v>
      </c>
      <c r="AH17" s="43"/>
      <c r="AI17" s="42">
        <f t="shared" si="2"/>
        <v>0</v>
      </c>
      <c r="AJ17" s="44"/>
    </row>
    <row r="18" spans="1:36" ht="59.25" customHeight="1">
      <c r="A18" s="50">
        <v>10</v>
      </c>
      <c r="B18" s="63">
        <v>1</v>
      </c>
      <c r="C18" s="50" t="s">
        <v>57</v>
      </c>
      <c r="D18" s="50" t="s">
        <v>58</v>
      </c>
      <c r="E18" s="51" t="s">
        <v>85</v>
      </c>
      <c r="F18" s="51" t="s">
        <v>86</v>
      </c>
      <c r="G18" s="51" t="s">
        <v>61</v>
      </c>
      <c r="H18" s="51" t="s">
        <v>55</v>
      </c>
      <c r="I18" s="30" t="s">
        <v>35</v>
      </c>
      <c r="J18" s="30" t="s">
        <v>35</v>
      </c>
      <c r="K18" s="51" t="s">
        <v>62</v>
      </c>
      <c r="L18" s="36">
        <v>3</v>
      </c>
      <c r="M18" s="51"/>
      <c r="N18" s="51"/>
      <c r="O18" s="36"/>
      <c r="P18" s="51">
        <v>1</v>
      </c>
      <c r="Q18" s="51"/>
      <c r="R18" s="36"/>
      <c r="S18" s="51">
        <v>2</v>
      </c>
      <c r="T18" s="51"/>
      <c r="U18" s="51"/>
      <c r="V18" s="51"/>
      <c r="W18" s="51"/>
      <c r="X18" s="51"/>
      <c r="Y18" s="37">
        <v>30856.63</v>
      </c>
      <c r="Z18" s="38">
        <f t="shared" si="0"/>
        <v>92569.89</v>
      </c>
      <c r="AA18" s="39"/>
      <c r="AB18" s="40"/>
      <c r="AC18" s="40"/>
      <c r="AD18" s="40"/>
      <c r="AE18" s="40"/>
      <c r="AF18" s="41"/>
      <c r="AG18" s="42">
        <f t="shared" si="1"/>
        <v>0</v>
      </c>
      <c r="AH18" s="43"/>
      <c r="AI18" s="42">
        <f t="shared" si="2"/>
        <v>0</v>
      </c>
      <c r="AJ18" s="44"/>
    </row>
    <row r="19" spans="1:36" ht="59.25" customHeight="1">
      <c r="A19" s="50">
        <v>11</v>
      </c>
      <c r="B19" s="63">
        <v>1</v>
      </c>
      <c r="C19" s="50" t="s">
        <v>57</v>
      </c>
      <c r="D19" s="50" t="s">
        <v>58</v>
      </c>
      <c r="E19" s="51" t="s">
        <v>87</v>
      </c>
      <c r="F19" s="51" t="s">
        <v>88</v>
      </c>
      <c r="G19" s="51" t="s">
        <v>61</v>
      </c>
      <c r="H19" s="51" t="s">
        <v>55</v>
      </c>
      <c r="I19" s="30" t="s">
        <v>35</v>
      </c>
      <c r="J19" s="30" t="s">
        <v>35</v>
      </c>
      <c r="K19" s="51" t="s">
        <v>62</v>
      </c>
      <c r="L19" s="36">
        <v>1</v>
      </c>
      <c r="M19" s="51"/>
      <c r="N19" s="51"/>
      <c r="O19" s="36"/>
      <c r="P19" s="51">
        <v>1</v>
      </c>
      <c r="Q19" s="51"/>
      <c r="R19" s="36"/>
      <c r="S19" s="51"/>
      <c r="T19" s="51"/>
      <c r="U19" s="51"/>
      <c r="V19" s="51"/>
      <c r="W19" s="51"/>
      <c r="X19" s="51"/>
      <c r="Y19" s="37">
        <v>55643.27</v>
      </c>
      <c r="Z19" s="38">
        <f t="shared" si="0"/>
        <v>55643.27</v>
      </c>
      <c r="AA19" s="39"/>
      <c r="AB19" s="40"/>
      <c r="AC19" s="40"/>
      <c r="AD19" s="40"/>
      <c r="AE19" s="40"/>
      <c r="AF19" s="41"/>
      <c r="AG19" s="42">
        <f t="shared" si="1"/>
        <v>0</v>
      </c>
      <c r="AH19" s="43"/>
      <c r="AI19" s="42">
        <f t="shared" si="2"/>
        <v>0</v>
      </c>
      <c r="AJ19" s="44"/>
    </row>
    <row r="20" spans="1:36" ht="59.25" customHeight="1">
      <c r="A20" s="50">
        <v>12</v>
      </c>
      <c r="B20" s="63">
        <v>1</v>
      </c>
      <c r="C20" s="50" t="s">
        <v>57</v>
      </c>
      <c r="D20" s="50" t="s">
        <v>58</v>
      </c>
      <c r="E20" s="51" t="s">
        <v>89</v>
      </c>
      <c r="F20" s="51" t="s">
        <v>90</v>
      </c>
      <c r="G20" s="51" t="s">
        <v>91</v>
      </c>
      <c r="H20" s="51" t="s">
        <v>55</v>
      </c>
      <c r="I20" s="30" t="s">
        <v>35</v>
      </c>
      <c r="J20" s="30" t="s">
        <v>35</v>
      </c>
      <c r="K20" s="51" t="s">
        <v>62</v>
      </c>
      <c r="L20" s="36">
        <v>1</v>
      </c>
      <c r="M20" s="51"/>
      <c r="N20" s="51"/>
      <c r="O20" s="36"/>
      <c r="P20" s="51">
        <v>1</v>
      </c>
      <c r="Q20" s="51"/>
      <c r="R20" s="36"/>
      <c r="S20" s="51"/>
      <c r="T20" s="51"/>
      <c r="U20" s="51"/>
      <c r="V20" s="51"/>
      <c r="W20" s="51"/>
      <c r="X20" s="51"/>
      <c r="Y20" s="37">
        <v>38783.49</v>
      </c>
      <c r="Z20" s="38">
        <f t="shared" si="0"/>
        <v>38783.49</v>
      </c>
      <c r="AA20" s="39"/>
      <c r="AB20" s="40"/>
      <c r="AC20" s="40"/>
      <c r="AD20" s="40"/>
      <c r="AE20" s="40"/>
      <c r="AF20" s="41"/>
      <c r="AG20" s="42">
        <f t="shared" si="1"/>
        <v>0</v>
      </c>
      <c r="AH20" s="43"/>
      <c r="AI20" s="42">
        <f t="shared" si="2"/>
        <v>0</v>
      </c>
      <c r="AJ20" s="44"/>
    </row>
    <row r="21" spans="1:36" ht="59.25" customHeight="1">
      <c r="A21" s="50">
        <v>13</v>
      </c>
      <c r="B21" s="63">
        <v>1</v>
      </c>
      <c r="C21" s="50" t="s">
        <v>57</v>
      </c>
      <c r="D21" s="50" t="s">
        <v>58</v>
      </c>
      <c r="E21" s="51" t="s">
        <v>92</v>
      </c>
      <c r="F21" s="51" t="s">
        <v>93</v>
      </c>
      <c r="G21" s="51" t="s">
        <v>94</v>
      </c>
      <c r="H21" s="51" t="s">
        <v>55</v>
      </c>
      <c r="I21" s="30" t="s">
        <v>35</v>
      </c>
      <c r="J21" s="30" t="s">
        <v>35</v>
      </c>
      <c r="K21" s="51" t="s">
        <v>62</v>
      </c>
      <c r="L21" s="36">
        <v>1</v>
      </c>
      <c r="M21" s="51"/>
      <c r="N21" s="51"/>
      <c r="O21" s="36"/>
      <c r="P21" s="51">
        <v>1</v>
      </c>
      <c r="Q21" s="51"/>
      <c r="R21" s="36"/>
      <c r="S21" s="51"/>
      <c r="T21" s="51"/>
      <c r="U21" s="51"/>
      <c r="V21" s="51"/>
      <c r="W21" s="51"/>
      <c r="X21" s="51"/>
      <c r="Y21" s="37">
        <v>192872.27</v>
      </c>
      <c r="Z21" s="38">
        <f t="shared" si="0"/>
        <v>192872.27</v>
      </c>
      <c r="AA21" s="39"/>
      <c r="AB21" s="40"/>
      <c r="AC21" s="40"/>
      <c r="AD21" s="40"/>
      <c r="AE21" s="40"/>
      <c r="AF21" s="41"/>
      <c r="AG21" s="42">
        <f t="shared" si="1"/>
        <v>0</v>
      </c>
      <c r="AH21" s="43"/>
      <c r="AI21" s="42">
        <f t="shared" si="2"/>
        <v>0</v>
      </c>
      <c r="AJ21" s="44"/>
    </row>
    <row r="22" spans="1:36" ht="59.25" customHeight="1">
      <c r="A22" s="50">
        <v>14</v>
      </c>
      <c r="B22" s="63">
        <v>1</v>
      </c>
      <c r="C22" s="50" t="s">
        <v>57</v>
      </c>
      <c r="D22" s="50" t="s">
        <v>58</v>
      </c>
      <c r="E22" s="51" t="s">
        <v>95</v>
      </c>
      <c r="F22" s="51" t="s">
        <v>96</v>
      </c>
      <c r="G22" s="51" t="s">
        <v>97</v>
      </c>
      <c r="H22" s="51" t="s">
        <v>55</v>
      </c>
      <c r="I22" s="30" t="s">
        <v>35</v>
      </c>
      <c r="J22" s="30" t="s">
        <v>35</v>
      </c>
      <c r="K22" s="51" t="s">
        <v>62</v>
      </c>
      <c r="L22" s="36">
        <v>10</v>
      </c>
      <c r="M22" s="51"/>
      <c r="N22" s="51"/>
      <c r="O22" s="36"/>
      <c r="P22" s="51">
        <v>5</v>
      </c>
      <c r="Q22" s="51"/>
      <c r="R22" s="36"/>
      <c r="S22" s="51">
        <v>5</v>
      </c>
      <c r="T22" s="51"/>
      <c r="U22" s="51"/>
      <c r="V22" s="51"/>
      <c r="W22" s="51"/>
      <c r="X22" s="51"/>
      <c r="Y22" s="37">
        <v>78249.98</v>
      </c>
      <c r="Z22" s="38">
        <f t="shared" si="0"/>
        <v>782499.79999999993</v>
      </c>
      <c r="AA22" s="39"/>
      <c r="AB22" s="40"/>
      <c r="AC22" s="40"/>
      <c r="AD22" s="40"/>
      <c r="AE22" s="40"/>
      <c r="AF22" s="41"/>
      <c r="AG22" s="42">
        <f t="shared" si="1"/>
        <v>0</v>
      </c>
      <c r="AH22" s="43"/>
      <c r="AI22" s="42">
        <f t="shared" si="2"/>
        <v>0</v>
      </c>
      <c r="AJ22" s="44"/>
    </row>
    <row r="23" spans="1:36" ht="59.25" customHeight="1">
      <c r="A23" s="50">
        <v>15</v>
      </c>
      <c r="B23" s="63">
        <v>1</v>
      </c>
      <c r="C23" s="50" t="s">
        <v>57</v>
      </c>
      <c r="D23" s="50" t="s">
        <v>58</v>
      </c>
      <c r="E23" s="51" t="s">
        <v>98</v>
      </c>
      <c r="F23" s="51" t="s">
        <v>99</v>
      </c>
      <c r="G23" s="51" t="s">
        <v>97</v>
      </c>
      <c r="H23" s="51" t="s">
        <v>55</v>
      </c>
      <c r="I23" s="30" t="s">
        <v>35</v>
      </c>
      <c r="J23" s="30" t="s">
        <v>35</v>
      </c>
      <c r="K23" s="51" t="s">
        <v>62</v>
      </c>
      <c r="L23" s="36">
        <v>5</v>
      </c>
      <c r="M23" s="51"/>
      <c r="N23" s="51"/>
      <c r="O23" s="36"/>
      <c r="P23" s="51">
        <v>5</v>
      </c>
      <c r="Q23" s="51"/>
      <c r="R23" s="36"/>
      <c r="S23" s="51"/>
      <c r="T23" s="51"/>
      <c r="U23" s="51"/>
      <c r="V23" s="51"/>
      <c r="W23" s="51"/>
      <c r="X23" s="51"/>
      <c r="Y23" s="37">
        <v>173158.28</v>
      </c>
      <c r="Z23" s="38">
        <f t="shared" si="0"/>
        <v>865791.4</v>
      </c>
      <c r="AA23" s="39"/>
      <c r="AB23" s="40"/>
      <c r="AC23" s="40"/>
      <c r="AD23" s="40"/>
      <c r="AE23" s="40"/>
      <c r="AF23" s="41"/>
      <c r="AG23" s="42">
        <f t="shared" si="1"/>
        <v>0</v>
      </c>
      <c r="AH23" s="43"/>
      <c r="AI23" s="42">
        <f t="shared" si="2"/>
        <v>0</v>
      </c>
      <c r="AJ23" s="44"/>
    </row>
    <row r="24" spans="1:36" ht="59.25" customHeight="1">
      <c r="A24" s="50">
        <v>16</v>
      </c>
      <c r="B24" s="63">
        <v>1</v>
      </c>
      <c r="C24" s="50" t="s">
        <v>57</v>
      </c>
      <c r="D24" s="50" t="s">
        <v>58</v>
      </c>
      <c r="E24" s="51" t="s">
        <v>100</v>
      </c>
      <c r="F24" s="51" t="s">
        <v>101</v>
      </c>
      <c r="G24" s="51" t="s">
        <v>97</v>
      </c>
      <c r="H24" s="51" t="s">
        <v>55</v>
      </c>
      <c r="I24" s="30" t="s">
        <v>35</v>
      </c>
      <c r="J24" s="30" t="s">
        <v>35</v>
      </c>
      <c r="K24" s="51" t="s">
        <v>62</v>
      </c>
      <c r="L24" s="36">
        <v>5</v>
      </c>
      <c r="M24" s="51"/>
      <c r="N24" s="51"/>
      <c r="O24" s="36"/>
      <c r="P24" s="51">
        <v>5</v>
      </c>
      <c r="Q24" s="51"/>
      <c r="R24" s="36"/>
      <c r="S24" s="51"/>
      <c r="T24" s="51"/>
      <c r="U24" s="51"/>
      <c r="V24" s="51"/>
      <c r="W24" s="51"/>
      <c r="X24" s="51"/>
      <c r="Y24" s="37">
        <v>47825.7</v>
      </c>
      <c r="Z24" s="38">
        <f t="shared" si="0"/>
        <v>239128.5</v>
      </c>
      <c r="AA24" s="39"/>
      <c r="AB24" s="40"/>
      <c r="AC24" s="40"/>
      <c r="AD24" s="40"/>
      <c r="AE24" s="40"/>
      <c r="AF24" s="41"/>
      <c r="AG24" s="42">
        <f t="shared" si="1"/>
        <v>0</v>
      </c>
      <c r="AH24" s="43"/>
      <c r="AI24" s="42">
        <f t="shared" si="2"/>
        <v>0</v>
      </c>
      <c r="AJ24" s="44"/>
    </row>
    <row r="25" spans="1:36" ht="59.25" customHeight="1">
      <c r="A25" s="50">
        <v>17</v>
      </c>
      <c r="B25" s="63">
        <v>1</v>
      </c>
      <c r="C25" s="50" t="s">
        <v>57</v>
      </c>
      <c r="D25" s="50" t="s">
        <v>58</v>
      </c>
      <c r="E25" s="51" t="s">
        <v>102</v>
      </c>
      <c r="F25" s="51" t="s">
        <v>103</v>
      </c>
      <c r="G25" s="51" t="s">
        <v>104</v>
      </c>
      <c r="H25" s="51" t="s">
        <v>105</v>
      </c>
      <c r="I25" s="30" t="s">
        <v>35</v>
      </c>
      <c r="J25" s="30" t="s">
        <v>35</v>
      </c>
      <c r="K25" s="51" t="s">
        <v>62</v>
      </c>
      <c r="L25" s="36">
        <v>1</v>
      </c>
      <c r="M25" s="51"/>
      <c r="N25" s="51"/>
      <c r="O25" s="36"/>
      <c r="P25" s="51">
        <v>1</v>
      </c>
      <c r="Q25" s="51"/>
      <c r="R25" s="36"/>
      <c r="S25" s="51"/>
      <c r="T25" s="51"/>
      <c r="U25" s="51"/>
      <c r="V25" s="51"/>
      <c r="W25" s="51"/>
      <c r="X25" s="51"/>
      <c r="Y25" s="37">
        <v>19063.8</v>
      </c>
      <c r="Z25" s="38">
        <f t="shared" si="0"/>
        <v>19063.8</v>
      </c>
      <c r="AA25" s="39"/>
      <c r="AB25" s="40"/>
      <c r="AC25" s="40"/>
      <c r="AD25" s="40"/>
      <c r="AE25" s="40"/>
      <c r="AF25" s="41"/>
      <c r="AG25" s="42">
        <f t="shared" si="1"/>
        <v>0</v>
      </c>
      <c r="AH25" s="43"/>
      <c r="AI25" s="42">
        <f t="shared" si="2"/>
        <v>0</v>
      </c>
      <c r="AJ25" s="44"/>
    </row>
    <row r="26" spans="1:36" ht="59.25" customHeight="1">
      <c r="A26" s="50">
        <v>18</v>
      </c>
      <c r="B26" s="63">
        <v>1</v>
      </c>
      <c r="C26" s="50" t="s">
        <v>57</v>
      </c>
      <c r="D26" s="50" t="s">
        <v>58</v>
      </c>
      <c r="E26" s="51" t="s">
        <v>106</v>
      </c>
      <c r="F26" s="51" t="s">
        <v>107</v>
      </c>
      <c r="G26" s="51" t="s">
        <v>69</v>
      </c>
      <c r="H26" s="51" t="s">
        <v>55</v>
      </c>
      <c r="I26" s="30" t="s">
        <v>35</v>
      </c>
      <c r="J26" s="30" t="s">
        <v>35</v>
      </c>
      <c r="K26" s="51" t="s">
        <v>62</v>
      </c>
      <c r="L26" s="36">
        <v>1</v>
      </c>
      <c r="M26" s="51"/>
      <c r="N26" s="51"/>
      <c r="O26" s="36"/>
      <c r="P26" s="51">
        <v>1</v>
      </c>
      <c r="Q26" s="51"/>
      <c r="R26" s="36"/>
      <c r="S26" s="51"/>
      <c r="T26" s="51"/>
      <c r="U26" s="51"/>
      <c r="V26" s="51"/>
      <c r="W26" s="51"/>
      <c r="X26" s="51"/>
      <c r="Y26" s="37">
        <v>9775.94</v>
      </c>
      <c r="Z26" s="38">
        <f t="shared" si="0"/>
        <v>9775.94</v>
      </c>
      <c r="AA26" s="39"/>
      <c r="AB26" s="40"/>
      <c r="AC26" s="40"/>
      <c r="AD26" s="40"/>
      <c r="AE26" s="40"/>
      <c r="AF26" s="41"/>
      <c r="AG26" s="42">
        <f t="shared" si="1"/>
        <v>0</v>
      </c>
      <c r="AH26" s="43"/>
      <c r="AI26" s="42">
        <f t="shared" si="2"/>
        <v>0</v>
      </c>
      <c r="AJ26" s="44"/>
    </row>
    <row r="27" spans="1:36" ht="59.25" customHeight="1">
      <c r="A27" s="50">
        <v>19</v>
      </c>
      <c r="B27" s="63">
        <v>1</v>
      </c>
      <c r="C27" s="50" t="s">
        <v>57</v>
      </c>
      <c r="D27" s="50" t="s">
        <v>58</v>
      </c>
      <c r="E27" s="51" t="s">
        <v>108</v>
      </c>
      <c r="F27" s="51" t="s">
        <v>109</v>
      </c>
      <c r="G27" s="51" t="s">
        <v>94</v>
      </c>
      <c r="H27" s="51" t="s">
        <v>55</v>
      </c>
      <c r="I27" s="30" t="s">
        <v>35</v>
      </c>
      <c r="J27" s="30" t="s">
        <v>35</v>
      </c>
      <c r="K27" s="51" t="s">
        <v>62</v>
      </c>
      <c r="L27" s="36">
        <v>1</v>
      </c>
      <c r="M27" s="51">
        <v>1</v>
      </c>
      <c r="N27" s="51"/>
      <c r="O27" s="36"/>
      <c r="P27" s="51"/>
      <c r="Q27" s="51"/>
      <c r="R27" s="36"/>
      <c r="S27" s="51"/>
      <c r="T27" s="51"/>
      <c r="U27" s="51"/>
      <c r="V27" s="51"/>
      <c r="W27" s="51"/>
      <c r="X27" s="51"/>
      <c r="Y27" s="37">
        <v>190427.64</v>
      </c>
      <c r="Z27" s="38">
        <f t="shared" si="0"/>
        <v>190427.64</v>
      </c>
      <c r="AA27" s="39"/>
      <c r="AB27" s="40"/>
      <c r="AC27" s="40"/>
      <c r="AD27" s="40"/>
      <c r="AE27" s="40"/>
      <c r="AF27" s="41"/>
      <c r="AG27" s="42">
        <f t="shared" si="1"/>
        <v>0</v>
      </c>
      <c r="AH27" s="43"/>
      <c r="AI27" s="42">
        <f t="shared" si="2"/>
        <v>0</v>
      </c>
      <c r="AJ27" s="44"/>
    </row>
    <row r="28" spans="1:36" ht="59.25" customHeight="1">
      <c r="A28" s="50">
        <v>20</v>
      </c>
      <c r="B28" s="63">
        <v>1</v>
      </c>
      <c r="C28" s="50" t="s">
        <v>57</v>
      </c>
      <c r="D28" s="50" t="s">
        <v>58</v>
      </c>
      <c r="E28" s="51" t="s">
        <v>110</v>
      </c>
      <c r="F28" s="51" t="s">
        <v>111</v>
      </c>
      <c r="G28" s="51" t="s">
        <v>112</v>
      </c>
      <c r="H28" s="51" t="s">
        <v>55</v>
      </c>
      <c r="I28" s="30" t="s">
        <v>35</v>
      </c>
      <c r="J28" s="30" t="s">
        <v>35</v>
      </c>
      <c r="K28" s="51" t="s">
        <v>62</v>
      </c>
      <c r="L28" s="36">
        <v>1</v>
      </c>
      <c r="M28" s="51"/>
      <c r="N28" s="51"/>
      <c r="O28" s="36"/>
      <c r="P28" s="51">
        <v>1</v>
      </c>
      <c r="Q28" s="51"/>
      <c r="R28" s="36"/>
      <c r="S28" s="51"/>
      <c r="T28" s="51"/>
      <c r="U28" s="51"/>
      <c r="V28" s="51"/>
      <c r="W28" s="51"/>
      <c r="X28" s="51"/>
      <c r="Y28" s="37">
        <v>158920.03</v>
      </c>
      <c r="Z28" s="38">
        <f t="shared" si="0"/>
        <v>158920.03</v>
      </c>
      <c r="AA28" s="39"/>
      <c r="AB28" s="40"/>
      <c r="AC28" s="40"/>
      <c r="AD28" s="40"/>
      <c r="AE28" s="40"/>
      <c r="AF28" s="41"/>
      <c r="AG28" s="42">
        <f t="shared" si="1"/>
        <v>0</v>
      </c>
      <c r="AH28" s="43"/>
      <c r="AI28" s="42">
        <f t="shared" si="2"/>
        <v>0</v>
      </c>
      <c r="AJ28" s="44"/>
    </row>
    <row r="29" spans="1:36" ht="59.25" customHeight="1">
      <c r="A29" s="50">
        <v>21</v>
      </c>
      <c r="B29" s="63">
        <v>1</v>
      </c>
      <c r="C29" s="50" t="s">
        <v>57</v>
      </c>
      <c r="D29" s="50" t="s">
        <v>58</v>
      </c>
      <c r="E29" s="51" t="s">
        <v>113</v>
      </c>
      <c r="F29" s="51" t="s">
        <v>114</v>
      </c>
      <c r="G29" s="51" t="s">
        <v>112</v>
      </c>
      <c r="H29" s="51" t="s">
        <v>55</v>
      </c>
      <c r="I29" s="30" t="s">
        <v>35</v>
      </c>
      <c r="J29" s="30" t="s">
        <v>35</v>
      </c>
      <c r="K29" s="51" t="s">
        <v>62</v>
      </c>
      <c r="L29" s="36">
        <v>1</v>
      </c>
      <c r="M29" s="51"/>
      <c r="N29" s="51"/>
      <c r="O29" s="36"/>
      <c r="P29" s="51">
        <v>1</v>
      </c>
      <c r="Q29" s="51"/>
      <c r="R29" s="36"/>
      <c r="S29" s="51"/>
      <c r="T29" s="51"/>
      <c r="U29" s="51"/>
      <c r="V29" s="51"/>
      <c r="W29" s="51"/>
      <c r="X29" s="51"/>
      <c r="Y29" s="37">
        <v>428919.29</v>
      </c>
      <c r="Z29" s="38">
        <f t="shared" si="0"/>
        <v>428919.29</v>
      </c>
      <c r="AA29" s="39"/>
      <c r="AB29" s="40"/>
      <c r="AC29" s="40"/>
      <c r="AD29" s="40"/>
      <c r="AE29" s="40"/>
      <c r="AF29" s="41"/>
      <c r="AG29" s="42">
        <f t="shared" si="1"/>
        <v>0</v>
      </c>
      <c r="AH29" s="43"/>
      <c r="AI29" s="42">
        <f t="shared" si="2"/>
        <v>0</v>
      </c>
      <c r="AJ29" s="44"/>
    </row>
    <row r="30" spans="1:36" ht="59.25" customHeight="1">
      <c r="A30" s="50">
        <v>22</v>
      </c>
      <c r="B30" s="63">
        <v>1</v>
      </c>
      <c r="C30" s="50" t="s">
        <v>57</v>
      </c>
      <c r="D30" s="50" t="s">
        <v>58</v>
      </c>
      <c r="E30" s="51" t="s">
        <v>115</v>
      </c>
      <c r="F30" s="51" t="s">
        <v>116</v>
      </c>
      <c r="G30" s="51" t="s">
        <v>112</v>
      </c>
      <c r="H30" s="51" t="s">
        <v>55</v>
      </c>
      <c r="I30" s="30" t="s">
        <v>35</v>
      </c>
      <c r="J30" s="30" t="s">
        <v>35</v>
      </c>
      <c r="K30" s="51" t="s">
        <v>62</v>
      </c>
      <c r="L30" s="36">
        <v>1</v>
      </c>
      <c r="M30" s="51"/>
      <c r="N30" s="51"/>
      <c r="O30" s="36"/>
      <c r="P30" s="51">
        <v>1</v>
      </c>
      <c r="Q30" s="51"/>
      <c r="R30" s="36"/>
      <c r="S30" s="51"/>
      <c r="T30" s="51"/>
      <c r="U30" s="51"/>
      <c r="V30" s="51"/>
      <c r="W30" s="51"/>
      <c r="X30" s="51"/>
      <c r="Y30" s="37">
        <v>197418.15</v>
      </c>
      <c r="Z30" s="38">
        <f t="shared" si="0"/>
        <v>197418.15</v>
      </c>
      <c r="AA30" s="39"/>
      <c r="AB30" s="40"/>
      <c r="AC30" s="40"/>
      <c r="AD30" s="40"/>
      <c r="AE30" s="40"/>
      <c r="AF30" s="41"/>
      <c r="AG30" s="42">
        <f t="shared" si="1"/>
        <v>0</v>
      </c>
      <c r="AH30" s="43"/>
      <c r="AI30" s="42">
        <f t="shared" si="2"/>
        <v>0</v>
      </c>
      <c r="AJ30" s="44"/>
    </row>
    <row r="31" spans="1:36" ht="59.25" customHeight="1">
      <c r="A31" s="50">
        <v>23</v>
      </c>
      <c r="B31" s="63">
        <v>1</v>
      </c>
      <c r="C31" s="50" t="s">
        <v>57</v>
      </c>
      <c r="D31" s="50" t="s">
        <v>58</v>
      </c>
      <c r="E31" s="51" t="s">
        <v>117</v>
      </c>
      <c r="F31" s="51" t="s">
        <v>118</v>
      </c>
      <c r="G31" s="51" t="s">
        <v>119</v>
      </c>
      <c r="H31" s="51" t="s">
        <v>105</v>
      </c>
      <c r="I31" s="30" t="s">
        <v>35</v>
      </c>
      <c r="J31" s="30" t="s">
        <v>35</v>
      </c>
      <c r="K31" s="51" t="s">
        <v>62</v>
      </c>
      <c r="L31" s="36">
        <v>2</v>
      </c>
      <c r="M31" s="51"/>
      <c r="N31" s="51"/>
      <c r="O31" s="36"/>
      <c r="P31" s="51">
        <v>2</v>
      </c>
      <c r="Q31" s="51"/>
      <c r="R31" s="36"/>
      <c r="S31" s="51"/>
      <c r="T31" s="51"/>
      <c r="U31" s="51"/>
      <c r="V31" s="51"/>
      <c r="W31" s="51"/>
      <c r="X31" s="51"/>
      <c r="Y31" s="37">
        <v>41782.480000000003</v>
      </c>
      <c r="Z31" s="38">
        <f t="shared" si="0"/>
        <v>83564.960000000006</v>
      </c>
      <c r="AA31" s="39"/>
      <c r="AB31" s="40"/>
      <c r="AC31" s="40"/>
      <c r="AD31" s="40"/>
      <c r="AE31" s="40"/>
      <c r="AF31" s="41"/>
      <c r="AG31" s="42">
        <f t="shared" si="1"/>
        <v>0</v>
      </c>
      <c r="AH31" s="43"/>
      <c r="AI31" s="42">
        <f t="shared" si="2"/>
        <v>0</v>
      </c>
      <c r="AJ31" s="44"/>
    </row>
    <row r="32" spans="1:36" ht="59.25" customHeight="1">
      <c r="A32" s="50">
        <v>24</v>
      </c>
      <c r="B32" s="63">
        <v>1</v>
      </c>
      <c r="C32" s="50" t="s">
        <v>57</v>
      </c>
      <c r="D32" s="50" t="s">
        <v>58</v>
      </c>
      <c r="E32" s="51" t="s">
        <v>120</v>
      </c>
      <c r="F32" s="51" t="s">
        <v>121</v>
      </c>
      <c r="G32" s="51" t="s">
        <v>119</v>
      </c>
      <c r="H32" s="51" t="s">
        <v>105</v>
      </c>
      <c r="I32" s="30" t="s">
        <v>35</v>
      </c>
      <c r="J32" s="30" t="s">
        <v>35</v>
      </c>
      <c r="K32" s="51" t="s">
        <v>62</v>
      </c>
      <c r="L32" s="36">
        <v>3</v>
      </c>
      <c r="M32" s="51">
        <v>1</v>
      </c>
      <c r="N32" s="51"/>
      <c r="O32" s="36"/>
      <c r="P32" s="51">
        <v>2</v>
      </c>
      <c r="Q32" s="51"/>
      <c r="R32" s="36"/>
      <c r="S32" s="51"/>
      <c r="T32" s="51"/>
      <c r="U32" s="51"/>
      <c r="V32" s="51"/>
      <c r="W32" s="51"/>
      <c r="X32" s="51"/>
      <c r="Y32" s="37">
        <v>597173.53</v>
      </c>
      <c r="Z32" s="38">
        <f t="shared" si="0"/>
        <v>1791520.59</v>
      </c>
      <c r="AA32" s="39"/>
      <c r="AB32" s="40"/>
      <c r="AC32" s="40"/>
      <c r="AD32" s="40"/>
      <c r="AE32" s="40"/>
      <c r="AF32" s="41"/>
      <c r="AG32" s="42">
        <f t="shared" si="1"/>
        <v>0</v>
      </c>
      <c r="AH32" s="43"/>
      <c r="AI32" s="42">
        <f t="shared" si="2"/>
        <v>0</v>
      </c>
      <c r="AJ32" s="44"/>
    </row>
    <row r="33" spans="1:36" ht="59.25" customHeight="1">
      <c r="A33" s="50">
        <v>25</v>
      </c>
      <c r="B33" s="63">
        <v>1</v>
      </c>
      <c r="C33" s="50" t="s">
        <v>57</v>
      </c>
      <c r="D33" s="50" t="s">
        <v>58</v>
      </c>
      <c r="E33" s="51" t="s">
        <v>122</v>
      </c>
      <c r="F33" s="51" t="s">
        <v>123</v>
      </c>
      <c r="G33" s="51" t="s">
        <v>119</v>
      </c>
      <c r="H33" s="51" t="s">
        <v>105</v>
      </c>
      <c r="I33" s="30" t="s">
        <v>35</v>
      </c>
      <c r="J33" s="30" t="s">
        <v>35</v>
      </c>
      <c r="K33" s="51" t="s">
        <v>62</v>
      </c>
      <c r="L33" s="36">
        <v>2</v>
      </c>
      <c r="M33" s="51"/>
      <c r="N33" s="51"/>
      <c r="O33" s="36"/>
      <c r="P33" s="51">
        <v>2</v>
      </c>
      <c r="Q33" s="51"/>
      <c r="R33" s="36"/>
      <c r="S33" s="51"/>
      <c r="T33" s="51"/>
      <c r="U33" s="51"/>
      <c r="V33" s="51"/>
      <c r="W33" s="51"/>
      <c r="X33" s="51"/>
      <c r="Y33" s="37">
        <v>65578.7</v>
      </c>
      <c r="Z33" s="38">
        <f t="shared" si="0"/>
        <v>131157.4</v>
      </c>
      <c r="AA33" s="39"/>
      <c r="AB33" s="40"/>
      <c r="AC33" s="40"/>
      <c r="AD33" s="40"/>
      <c r="AE33" s="40"/>
      <c r="AF33" s="41"/>
      <c r="AG33" s="42">
        <f t="shared" si="1"/>
        <v>0</v>
      </c>
      <c r="AH33" s="43"/>
      <c r="AI33" s="42">
        <f t="shared" si="2"/>
        <v>0</v>
      </c>
      <c r="AJ33" s="44"/>
    </row>
    <row r="34" spans="1:36" ht="59.25" customHeight="1">
      <c r="A34" s="50">
        <v>26</v>
      </c>
      <c r="B34" s="63">
        <v>1</v>
      </c>
      <c r="C34" s="50" t="s">
        <v>57</v>
      </c>
      <c r="D34" s="50" t="s">
        <v>58</v>
      </c>
      <c r="E34" s="51" t="s">
        <v>124</v>
      </c>
      <c r="F34" s="51" t="s">
        <v>125</v>
      </c>
      <c r="G34" s="51" t="s">
        <v>119</v>
      </c>
      <c r="H34" s="51" t="s">
        <v>105</v>
      </c>
      <c r="I34" s="30" t="s">
        <v>35</v>
      </c>
      <c r="J34" s="30" t="s">
        <v>35</v>
      </c>
      <c r="K34" s="51" t="s">
        <v>62</v>
      </c>
      <c r="L34" s="36">
        <v>5</v>
      </c>
      <c r="M34" s="51"/>
      <c r="N34" s="51"/>
      <c r="O34" s="36"/>
      <c r="P34" s="51">
        <v>3</v>
      </c>
      <c r="Q34" s="51"/>
      <c r="R34" s="36"/>
      <c r="S34" s="51">
        <v>2</v>
      </c>
      <c r="T34" s="51"/>
      <c r="U34" s="51"/>
      <c r="V34" s="51"/>
      <c r="W34" s="51"/>
      <c r="X34" s="51"/>
      <c r="Y34" s="37">
        <v>136749.99</v>
      </c>
      <c r="Z34" s="38">
        <f t="shared" si="0"/>
        <v>683749.95</v>
      </c>
      <c r="AA34" s="39"/>
      <c r="AB34" s="40"/>
      <c r="AC34" s="40"/>
      <c r="AD34" s="40"/>
      <c r="AE34" s="40"/>
      <c r="AF34" s="41"/>
      <c r="AG34" s="42">
        <f t="shared" si="1"/>
        <v>0</v>
      </c>
      <c r="AH34" s="43"/>
      <c r="AI34" s="42">
        <f t="shared" si="2"/>
        <v>0</v>
      </c>
      <c r="AJ34" s="44"/>
    </row>
    <row r="35" spans="1:36" ht="59.25" customHeight="1">
      <c r="A35" s="50">
        <v>27</v>
      </c>
      <c r="B35" s="63">
        <v>1</v>
      </c>
      <c r="C35" s="50" t="s">
        <v>57</v>
      </c>
      <c r="D35" s="50" t="s">
        <v>58</v>
      </c>
      <c r="E35" s="51" t="s">
        <v>126</v>
      </c>
      <c r="F35" s="51" t="s">
        <v>127</v>
      </c>
      <c r="G35" s="51" t="s">
        <v>119</v>
      </c>
      <c r="H35" s="51" t="s">
        <v>105</v>
      </c>
      <c r="I35" s="30" t="s">
        <v>35</v>
      </c>
      <c r="J35" s="30" t="s">
        <v>35</v>
      </c>
      <c r="K35" s="51" t="s">
        <v>62</v>
      </c>
      <c r="L35" s="36">
        <v>5</v>
      </c>
      <c r="M35" s="51"/>
      <c r="N35" s="51"/>
      <c r="O35" s="36"/>
      <c r="P35" s="51">
        <v>3</v>
      </c>
      <c r="Q35" s="51"/>
      <c r="R35" s="36"/>
      <c r="S35" s="51">
        <v>2</v>
      </c>
      <c r="T35" s="51"/>
      <c r="U35" s="51"/>
      <c r="V35" s="51"/>
      <c r="W35" s="51"/>
      <c r="X35" s="51"/>
      <c r="Y35" s="37">
        <v>62713.64</v>
      </c>
      <c r="Z35" s="38">
        <f t="shared" si="0"/>
        <v>313568.2</v>
      </c>
      <c r="AA35" s="39"/>
      <c r="AB35" s="40"/>
      <c r="AC35" s="40"/>
      <c r="AD35" s="40"/>
      <c r="AE35" s="40"/>
      <c r="AF35" s="41"/>
      <c r="AG35" s="42">
        <f t="shared" si="1"/>
        <v>0</v>
      </c>
      <c r="AH35" s="43"/>
      <c r="AI35" s="42">
        <f t="shared" si="2"/>
        <v>0</v>
      </c>
      <c r="AJ35" s="44"/>
    </row>
    <row r="36" spans="1:36" ht="59.25" customHeight="1">
      <c r="A36" s="50">
        <v>28</v>
      </c>
      <c r="B36" s="63">
        <v>1</v>
      </c>
      <c r="C36" s="50" t="s">
        <v>57</v>
      </c>
      <c r="D36" s="50" t="s">
        <v>58</v>
      </c>
      <c r="E36" s="51" t="s">
        <v>128</v>
      </c>
      <c r="F36" s="51" t="s">
        <v>129</v>
      </c>
      <c r="G36" s="51" t="s">
        <v>69</v>
      </c>
      <c r="H36" s="51" t="s">
        <v>55</v>
      </c>
      <c r="I36" s="30" t="s">
        <v>35</v>
      </c>
      <c r="J36" s="30" t="s">
        <v>35</v>
      </c>
      <c r="K36" s="51" t="s">
        <v>62</v>
      </c>
      <c r="L36" s="36">
        <v>2</v>
      </c>
      <c r="M36" s="51">
        <v>1</v>
      </c>
      <c r="N36" s="51"/>
      <c r="O36" s="36"/>
      <c r="P36" s="51"/>
      <c r="Q36" s="51"/>
      <c r="R36" s="36"/>
      <c r="S36" s="51">
        <v>1</v>
      </c>
      <c r="T36" s="51"/>
      <c r="U36" s="51"/>
      <c r="V36" s="51"/>
      <c r="W36" s="51"/>
      <c r="X36" s="51"/>
      <c r="Y36" s="37">
        <v>409431.39</v>
      </c>
      <c r="Z36" s="38">
        <f t="shared" si="0"/>
        <v>818862.78</v>
      </c>
      <c r="AA36" s="39"/>
      <c r="AB36" s="40"/>
      <c r="AC36" s="40"/>
      <c r="AD36" s="40"/>
      <c r="AE36" s="40"/>
      <c r="AF36" s="41"/>
      <c r="AG36" s="42">
        <f t="shared" si="1"/>
        <v>0</v>
      </c>
      <c r="AH36" s="43"/>
      <c r="AI36" s="42">
        <f t="shared" si="2"/>
        <v>0</v>
      </c>
      <c r="AJ36" s="44"/>
    </row>
    <row r="37" spans="1:36" ht="59.25" customHeight="1">
      <c r="A37" s="50">
        <v>29</v>
      </c>
      <c r="B37" s="63">
        <v>1</v>
      </c>
      <c r="C37" s="50" t="s">
        <v>57</v>
      </c>
      <c r="D37" s="50" t="s">
        <v>58</v>
      </c>
      <c r="E37" s="51" t="s">
        <v>130</v>
      </c>
      <c r="F37" s="51" t="s">
        <v>131</v>
      </c>
      <c r="G37" s="51" t="s">
        <v>97</v>
      </c>
      <c r="H37" s="51" t="s">
        <v>55</v>
      </c>
      <c r="I37" s="30" t="s">
        <v>35</v>
      </c>
      <c r="J37" s="30" t="s">
        <v>35</v>
      </c>
      <c r="K37" s="51" t="s">
        <v>62</v>
      </c>
      <c r="L37" s="36">
        <v>16</v>
      </c>
      <c r="M37" s="51">
        <v>6</v>
      </c>
      <c r="N37" s="51"/>
      <c r="O37" s="36"/>
      <c r="P37" s="51"/>
      <c r="Q37" s="51"/>
      <c r="R37" s="36"/>
      <c r="S37" s="51">
        <v>10</v>
      </c>
      <c r="T37" s="51"/>
      <c r="U37" s="51"/>
      <c r="V37" s="51"/>
      <c r="W37" s="51"/>
      <c r="X37" s="51"/>
      <c r="Y37" s="37">
        <v>34424.74</v>
      </c>
      <c r="Z37" s="38">
        <f t="shared" si="0"/>
        <v>550795.84</v>
      </c>
      <c r="AA37" s="39"/>
      <c r="AB37" s="40"/>
      <c r="AC37" s="40"/>
      <c r="AD37" s="40"/>
      <c r="AE37" s="40"/>
      <c r="AF37" s="41"/>
      <c r="AG37" s="42">
        <f t="shared" si="1"/>
        <v>0</v>
      </c>
      <c r="AH37" s="43"/>
      <c r="AI37" s="42">
        <f t="shared" si="2"/>
        <v>0</v>
      </c>
      <c r="AJ37" s="44"/>
    </row>
    <row r="38" spans="1:36" ht="59.25" customHeight="1">
      <c r="A38" s="50">
        <v>30</v>
      </c>
      <c r="B38" s="63">
        <v>1</v>
      </c>
      <c r="C38" s="50" t="s">
        <v>57</v>
      </c>
      <c r="D38" s="50" t="s">
        <v>58</v>
      </c>
      <c r="E38" s="51" t="s">
        <v>132</v>
      </c>
      <c r="F38" s="51" t="s">
        <v>133</v>
      </c>
      <c r="G38" s="51" t="s">
        <v>134</v>
      </c>
      <c r="H38" s="51" t="s">
        <v>55</v>
      </c>
      <c r="I38" s="30" t="s">
        <v>35</v>
      </c>
      <c r="J38" s="30" t="s">
        <v>35</v>
      </c>
      <c r="K38" s="51" t="s">
        <v>62</v>
      </c>
      <c r="L38" s="36">
        <v>4</v>
      </c>
      <c r="M38" s="51"/>
      <c r="N38" s="51"/>
      <c r="O38" s="36"/>
      <c r="P38" s="51">
        <v>4</v>
      </c>
      <c r="Q38" s="51"/>
      <c r="R38" s="36"/>
      <c r="S38" s="51"/>
      <c r="T38" s="51"/>
      <c r="U38" s="51"/>
      <c r="V38" s="51"/>
      <c r="W38" s="51"/>
      <c r="X38" s="51"/>
      <c r="Y38" s="37">
        <v>21607.66</v>
      </c>
      <c r="Z38" s="38">
        <f t="shared" si="0"/>
        <v>86430.64</v>
      </c>
      <c r="AA38" s="39"/>
      <c r="AB38" s="40"/>
      <c r="AC38" s="40"/>
      <c r="AD38" s="40"/>
      <c r="AE38" s="40"/>
      <c r="AF38" s="41"/>
      <c r="AG38" s="42">
        <f t="shared" si="1"/>
        <v>0</v>
      </c>
      <c r="AH38" s="43"/>
      <c r="AI38" s="42">
        <f t="shared" si="2"/>
        <v>0</v>
      </c>
      <c r="AJ38" s="44"/>
    </row>
    <row r="39" spans="1:36" ht="59.25" customHeight="1">
      <c r="A39" s="50">
        <v>31</v>
      </c>
      <c r="B39" s="63">
        <v>1</v>
      </c>
      <c r="C39" s="50" t="s">
        <v>57</v>
      </c>
      <c r="D39" s="50" t="s">
        <v>58</v>
      </c>
      <c r="E39" s="51" t="s">
        <v>135</v>
      </c>
      <c r="F39" s="51" t="s">
        <v>136</v>
      </c>
      <c r="G39" s="51" t="s">
        <v>137</v>
      </c>
      <c r="H39" s="51" t="s">
        <v>55</v>
      </c>
      <c r="I39" s="30" t="s">
        <v>35</v>
      </c>
      <c r="J39" s="30" t="s">
        <v>35</v>
      </c>
      <c r="K39" s="51" t="s">
        <v>62</v>
      </c>
      <c r="L39" s="36">
        <v>2</v>
      </c>
      <c r="M39" s="51"/>
      <c r="N39" s="51"/>
      <c r="O39" s="36"/>
      <c r="P39" s="51"/>
      <c r="Q39" s="51"/>
      <c r="R39" s="36"/>
      <c r="S39" s="51">
        <v>2</v>
      </c>
      <c r="T39" s="51"/>
      <c r="U39" s="51"/>
      <c r="V39" s="51"/>
      <c r="W39" s="51"/>
      <c r="X39" s="51"/>
      <c r="Y39" s="37">
        <v>39834.69</v>
      </c>
      <c r="Z39" s="38">
        <f t="shared" si="0"/>
        <v>79669.38</v>
      </c>
      <c r="AA39" s="39"/>
      <c r="AB39" s="40"/>
      <c r="AC39" s="40"/>
      <c r="AD39" s="40"/>
      <c r="AE39" s="40"/>
      <c r="AF39" s="41"/>
      <c r="AG39" s="42">
        <f t="shared" si="1"/>
        <v>0</v>
      </c>
      <c r="AH39" s="43"/>
      <c r="AI39" s="42">
        <f t="shared" si="2"/>
        <v>0</v>
      </c>
      <c r="AJ39" s="44"/>
    </row>
    <row r="40" spans="1:36" ht="59.25" customHeight="1">
      <c r="A40" s="50">
        <v>32</v>
      </c>
      <c r="B40" s="63">
        <v>1</v>
      </c>
      <c r="C40" s="50" t="s">
        <v>57</v>
      </c>
      <c r="D40" s="50" t="s">
        <v>58</v>
      </c>
      <c r="E40" s="51" t="s">
        <v>138</v>
      </c>
      <c r="F40" s="51" t="s">
        <v>139</v>
      </c>
      <c r="G40" s="51" t="s">
        <v>97</v>
      </c>
      <c r="H40" s="51" t="s">
        <v>55</v>
      </c>
      <c r="I40" s="30" t="s">
        <v>35</v>
      </c>
      <c r="J40" s="30" t="s">
        <v>35</v>
      </c>
      <c r="K40" s="51" t="s">
        <v>62</v>
      </c>
      <c r="L40" s="36">
        <v>15</v>
      </c>
      <c r="M40" s="51"/>
      <c r="N40" s="51"/>
      <c r="O40" s="36"/>
      <c r="P40" s="51">
        <v>15</v>
      </c>
      <c r="Q40" s="51"/>
      <c r="R40" s="36"/>
      <c r="S40" s="51"/>
      <c r="T40" s="51"/>
      <c r="U40" s="51"/>
      <c r="V40" s="51"/>
      <c r="W40" s="51"/>
      <c r="X40" s="51"/>
      <c r="Y40" s="37">
        <v>48873.87</v>
      </c>
      <c r="Z40" s="38">
        <f t="shared" si="0"/>
        <v>733108.05</v>
      </c>
      <c r="AA40" s="39"/>
      <c r="AB40" s="40"/>
      <c r="AC40" s="40"/>
      <c r="AD40" s="40"/>
      <c r="AE40" s="40"/>
      <c r="AF40" s="41"/>
      <c r="AG40" s="42">
        <f t="shared" si="1"/>
        <v>0</v>
      </c>
      <c r="AH40" s="43"/>
      <c r="AI40" s="42">
        <f t="shared" si="2"/>
        <v>0</v>
      </c>
      <c r="AJ40" s="44"/>
    </row>
    <row r="41" spans="1:36" ht="59.25" customHeight="1">
      <c r="A41" s="50">
        <v>33</v>
      </c>
      <c r="B41" s="63">
        <v>1</v>
      </c>
      <c r="C41" s="50" t="s">
        <v>57</v>
      </c>
      <c r="D41" s="50" t="s">
        <v>58</v>
      </c>
      <c r="E41" s="51" t="s">
        <v>140</v>
      </c>
      <c r="F41" s="51" t="s">
        <v>141</v>
      </c>
      <c r="G41" s="51" t="s">
        <v>61</v>
      </c>
      <c r="H41" s="51" t="s">
        <v>55</v>
      </c>
      <c r="I41" s="30" t="s">
        <v>35</v>
      </c>
      <c r="J41" s="30" t="s">
        <v>35</v>
      </c>
      <c r="K41" s="51" t="s">
        <v>62</v>
      </c>
      <c r="L41" s="36">
        <v>4</v>
      </c>
      <c r="M41" s="51"/>
      <c r="N41" s="51"/>
      <c r="O41" s="36"/>
      <c r="P41" s="51">
        <v>4</v>
      </c>
      <c r="Q41" s="51"/>
      <c r="R41" s="36"/>
      <c r="S41" s="51"/>
      <c r="T41" s="51"/>
      <c r="U41" s="51"/>
      <c r="V41" s="51"/>
      <c r="W41" s="51"/>
      <c r="X41" s="51"/>
      <c r="Y41" s="37">
        <v>120838.93</v>
      </c>
      <c r="Z41" s="38">
        <f t="shared" si="0"/>
        <v>483355.72</v>
      </c>
      <c r="AA41" s="39"/>
      <c r="AB41" s="40"/>
      <c r="AC41" s="40"/>
      <c r="AD41" s="40"/>
      <c r="AE41" s="40"/>
      <c r="AF41" s="41"/>
      <c r="AG41" s="42">
        <f t="shared" si="1"/>
        <v>0</v>
      </c>
      <c r="AH41" s="43"/>
      <c r="AI41" s="42">
        <f t="shared" si="2"/>
        <v>0</v>
      </c>
      <c r="AJ41" s="44"/>
    </row>
    <row r="42" spans="1:36" ht="60.75" customHeight="1">
      <c r="A42" s="50">
        <v>34</v>
      </c>
      <c r="B42" s="63">
        <v>1</v>
      </c>
      <c r="C42" s="50" t="s">
        <v>57</v>
      </c>
      <c r="D42" s="50" t="s">
        <v>58</v>
      </c>
      <c r="E42" s="51" t="s">
        <v>142</v>
      </c>
      <c r="F42" s="51" t="s">
        <v>143</v>
      </c>
      <c r="G42" s="51" t="s">
        <v>144</v>
      </c>
      <c r="H42" s="51" t="s">
        <v>55</v>
      </c>
      <c r="I42" s="30" t="s">
        <v>35</v>
      </c>
      <c r="J42" s="30" t="s">
        <v>35</v>
      </c>
      <c r="K42" s="51" t="s">
        <v>160</v>
      </c>
      <c r="L42" s="36">
        <v>1</v>
      </c>
      <c r="M42" s="51"/>
      <c r="N42" s="51"/>
      <c r="O42" s="36"/>
      <c r="P42" s="51">
        <v>1</v>
      </c>
      <c r="Q42" s="51"/>
      <c r="R42" s="36"/>
      <c r="S42" s="51"/>
      <c r="T42" s="51"/>
      <c r="U42" s="51"/>
      <c r="V42" s="51"/>
      <c r="W42" s="51"/>
      <c r="X42" s="51"/>
      <c r="Y42" s="37">
        <v>20692.689999999999</v>
      </c>
      <c r="Z42" s="38">
        <f t="shared" si="0"/>
        <v>20692.689999999999</v>
      </c>
      <c r="AA42" s="39"/>
      <c r="AB42" s="40"/>
      <c r="AC42" s="40"/>
      <c r="AD42" s="40"/>
      <c r="AE42" s="40"/>
      <c r="AF42" s="41"/>
      <c r="AG42" s="42">
        <f t="shared" si="1"/>
        <v>0</v>
      </c>
      <c r="AH42" s="43"/>
      <c r="AI42" s="42">
        <f t="shared" si="2"/>
        <v>0</v>
      </c>
      <c r="AJ42" s="44"/>
    </row>
    <row r="43" spans="1:36" ht="76.5" customHeight="1">
      <c r="A43" s="50">
        <v>35</v>
      </c>
      <c r="B43" s="63">
        <v>1</v>
      </c>
      <c r="C43" s="50" t="s">
        <v>57</v>
      </c>
      <c r="D43" s="50" t="s">
        <v>58</v>
      </c>
      <c r="E43" s="51" t="s">
        <v>145</v>
      </c>
      <c r="F43" s="51" t="s">
        <v>146</v>
      </c>
      <c r="G43" s="51" t="s">
        <v>144</v>
      </c>
      <c r="H43" s="51" t="s">
        <v>55</v>
      </c>
      <c r="I43" s="30" t="s">
        <v>35</v>
      </c>
      <c r="J43" s="30" t="s">
        <v>35</v>
      </c>
      <c r="K43" s="51" t="s">
        <v>160</v>
      </c>
      <c r="L43" s="36">
        <v>1</v>
      </c>
      <c r="M43" s="51"/>
      <c r="N43" s="51"/>
      <c r="O43" s="36"/>
      <c r="P43" s="51">
        <v>1</v>
      </c>
      <c r="Q43" s="51"/>
      <c r="R43" s="36"/>
      <c r="S43" s="51"/>
      <c r="T43" s="51"/>
      <c r="U43" s="51"/>
      <c r="V43" s="51"/>
      <c r="W43" s="51"/>
      <c r="X43" s="51"/>
      <c r="Y43" s="37">
        <v>61462.86</v>
      </c>
      <c r="Z43" s="38">
        <f t="shared" si="0"/>
        <v>61462.86</v>
      </c>
      <c r="AA43" s="39"/>
      <c r="AB43" s="40"/>
      <c r="AC43" s="40"/>
      <c r="AD43" s="40"/>
      <c r="AE43" s="40"/>
      <c r="AF43" s="41"/>
      <c r="AG43" s="42">
        <f t="shared" si="1"/>
        <v>0</v>
      </c>
      <c r="AH43" s="43"/>
      <c r="AI43" s="42">
        <f t="shared" si="2"/>
        <v>0</v>
      </c>
      <c r="AJ43" s="44"/>
    </row>
    <row r="44" spans="1:36" ht="59.25" customHeight="1">
      <c r="A44" s="50">
        <v>36</v>
      </c>
      <c r="B44" s="63">
        <v>1</v>
      </c>
      <c r="C44" s="50" t="s">
        <v>57</v>
      </c>
      <c r="D44" s="50" t="s">
        <v>58</v>
      </c>
      <c r="E44" s="51" t="s">
        <v>147</v>
      </c>
      <c r="F44" s="51" t="s">
        <v>148</v>
      </c>
      <c r="G44" s="51" t="s">
        <v>144</v>
      </c>
      <c r="H44" s="51" t="s">
        <v>55</v>
      </c>
      <c r="I44" s="30" t="s">
        <v>35</v>
      </c>
      <c r="J44" s="30" t="s">
        <v>35</v>
      </c>
      <c r="K44" s="51" t="s">
        <v>62</v>
      </c>
      <c r="L44" s="36">
        <v>1</v>
      </c>
      <c r="M44" s="51"/>
      <c r="N44" s="51"/>
      <c r="O44" s="36"/>
      <c r="P44" s="51">
        <v>1</v>
      </c>
      <c r="Q44" s="51"/>
      <c r="R44" s="36"/>
      <c r="S44" s="51"/>
      <c r="T44" s="51"/>
      <c r="U44" s="51"/>
      <c r="V44" s="51"/>
      <c r="W44" s="51"/>
      <c r="X44" s="51"/>
      <c r="Y44" s="37">
        <v>20116.830000000002</v>
      </c>
      <c r="Z44" s="38">
        <f t="shared" si="0"/>
        <v>20116.830000000002</v>
      </c>
      <c r="AA44" s="39"/>
      <c r="AB44" s="40"/>
      <c r="AC44" s="40"/>
      <c r="AD44" s="40"/>
      <c r="AE44" s="40"/>
      <c r="AF44" s="41"/>
      <c r="AG44" s="42">
        <f t="shared" si="1"/>
        <v>0</v>
      </c>
      <c r="AH44" s="43"/>
      <c r="AI44" s="42">
        <f t="shared" si="2"/>
        <v>0</v>
      </c>
      <c r="AJ44" s="44"/>
    </row>
    <row r="45" spans="1:36" ht="59.25" customHeight="1">
      <c r="A45" s="50">
        <v>37</v>
      </c>
      <c r="B45" s="63">
        <v>1</v>
      </c>
      <c r="C45" s="50" t="s">
        <v>57</v>
      </c>
      <c r="D45" s="50" t="s">
        <v>58</v>
      </c>
      <c r="E45" s="51" t="s">
        <v>149</v>
      </c>
      <c r="F45" s="51" t="s">
        <v>150</v>
      </c>
      <c r="G45" s="51" t="s">
        <v>144</v>
      </c>
      <c r="H45" s="51" t="s">
        <v>55</v>
      </c>
      <c r="I45" s="30" t="s">
        <v>35</v>
      </c>
      <c r="J45" s="30" t="s">
        <v>35</v>
      </c>
      <c r="K45" s="51" t="s">
        <v>62</v>
      </c>
      <c r="L45" s="36">
        <v>1</v>
      </c>
      <c r="M45" s="51"/>
      <c r="N45" s="51"/>
      <c r="O45" s="36"/>
      <c r="P45" s="51"/>
      <c r="Q45" s="51"/>
      <c r="R45" s="36"/>
      <c r="S45" s="51">
        <v>1</v>
      </c>
      <c r="T45" s="51"/>
      <c r="U45" s="51"/>
      <c r="V45" s="51"/>
      <c r="W45" s="51"/>
      <c r="X45" s="51"/>
      <c r="Y45" s="37">
        <v>25270.58</v>
      </c>
      <c r="Z45" s="38">
        <f t="shared" si="0"/>
        <v>25270.58</v>
      </c>
      <c r="AA45" s="39"/>
      <c r="AB45" s="40"/>
      <c r="AC45" s="40"/>
      <c r="AD45" s="40"/>
      <c r="AE45" s="40"/>
      <c r="AF45" s="41"/>
      <c r="AG45" s="42">
        <f t="shared" si="1"/>
        <v>0</v>
      </c>
      <c r="AH45" s="43"/>
      <c r="AI45" s="42">
        <f t="shared" si="2"/>
        <v>0</v>
      </c>
      <c r="AJ45" s="44"/>
    </row>
    <row r="46" spans="1:36" ht="63" customHeight="1">
      <c r="A46" s="50">
        <v>38</v>
      </c>
      <c r="B46" s="63">
        <v>1</v>
      </c>
      <c r="C46" s="50" t="s">
        <v>57</v>
      </c>
      <c r="D46" s="50" t="s">
        <v>58</v>
      </c>
      <c r="E46" s="51" t="s">
        <v>151</v>
      </c>
      <c r="F46" s="51" t="s">
        <v>152</v>
      </c>
      <c r="G46" s="51" t="s">
        <v>153</v>
      </c>
      <c r="H46" s="51" t="s">
        <v>55</v>
      </c>
      <c r="I46" s="30" t="s">
        <v>35</v>
      </c>
      <c r="J46" s="30" t="s">
        <v>35</v>
      </c>
      <c r="K46" s="51" t="s">
        <v>62</v>
      </c>
      <c r="L46" s="36">
        <v>2</v>
      </c>
      <c r="M46" s="51"/>
      <c r="N46" s="51"/>
      <c r="O46" s="36"/>
      <c r="P46" s="51">
        <v>2</v>
      </c>
      <c r="Q46" s="51"/>
      <c r="R46" s="36"/>
      <c r="S46" s="51"/>
      <c r="T46" s="51"/>
      <c r="U46" s="51"/>
      <c r="V46" s="51"/>
      <c r="W46" s="51"/>
      <c r="X46" s="51"/>
      <c r="Y46" s="37">
        <v>773884.62</v>
      </c>
      <c r="Z46" s="38">
        <f t="shared" si="0"/>
        <v>1547769.24</v>
      </c>
      <c r="AA46" s="39"/>
      <c r="AB46" s="40"/>
      <c r="AC46" s="40"/>
      <c r="AD46" s="40"/>
      <c r="AE46" s="40"/>
      <c r="AF46" s="41"/>
      <c r="AG46" s="42">
        <f t="shared" si="1"/>
        <v>0</v>
      </c>
      <c r="AH46" s="43"/>
      <c r="AI46" s="42">
        <f t="shared" si="2"/>
        <v>0</v>
      </c>
      <c r="AJ46" s="44"/>
    </row>
    <row r="47" spans="1:36" ht="66" customHeight="1">
      <c r="A47" s="50">
        <v>39</v>
      </c>
      <c r="B47" s="63">
        <v>1</v>
      </c>
      <c r="C47" s="50" t="s">
        <v>57</v>
      </c>
      <c r="D47" s="50" t="s">
        <v>58</v>
      </c>
      <c r="E47" s="51" t="s">
        <v>154</v>
      </c>
      <c r="F47" s="51" t="s">
        <v>155</v>
      </c>
      <c r="G47" s="51" t="s">
        <v>97</v>
      </c>
      <c r="H47" s="51" t="s">
        <v>55</v>
      </c>
      <c r="I47" s="30" t="s">
        <v>35</v>
      </c>
      <c r="J47" s="30" t="s">
        <v>35</v>
      </c>
      <c r="K47" s="51" t="s">
        <v>62</v>
      </c>
      <c r="L47" s="36">
        <v>11</v>
      </c>
      <c r="M47" s="51"/>
      <c r="N47" s="51"/>
      <c r="O47" s="51"/>
      <c r="P47" s="51">
        <v>5</v>
      </c>
      <c r="Q47" s="51"/>
      <c r="R47" s="36"/>
      <c r="S47" s="51">
        <v>6</v>
      </c>
      <c r="T47" s="51"/>
      <c r="U47" s="51"/>
      <c r="V47" s="51"/>
      <c r="W47" s="51"/>
      <c r="X47" s="51"/>
      <c r="Y47" s="37">
        <v>70882.759999999995</v>
      </c>
      <c r="Z47" s="38">
        <f t="shared" si="0"/>
        <v>779710.36</v>
      </c>
      <c r="AA47" s="39"/>
      <c r="AB47" s="40"/>
      <c r="AC47" s="40"/>
      <c r="AD47" s="40"/>
      <c r="AE47" s="40"/>
      <c r="AF47" s="41"/>
      <c r="AG47" s="42">
        <f t="shared" si="1"/>
        <v>0</v>
      </c>
      <c r="AH47" s="43"/>
      <c r="AI47" s="42">
        <f t="shared" si="2"/>
        <v>0</v>
      </c>
      <c r="AJ47" s="44"/>
    </row>
    <row r="48" spans="1:36" ht="60" customHeight="1">
      <c r="A48" s="50">
        <v>40</v>
      </c>
      <c r="B48" s="63">
        <v>1</v>
      </c>
      <c r="C48" s="50" t="s">
        <v>57</v>
      </c>
      <c r="D48" s="50" t="s">
        <v>58</v>
      </c>
      <c r="E48" s="51" t="s">
        <v>156</v>
      </c>
      <c r="F48" s="51" t="s">
        <v>157</v>
      </c>
      <c r="G48" s="51" t="s">
        <v>144</v>
      </c>
      <c r="H48" s="51" t="s">
        <v>55</v>
      </c>
      <c r="I48" s="30" t="s">
        <v>35</v>
      </c>
      <c r="J48" s="30" t="s">
        <v>35</v>
      </c>
      <c r="K48" s="51" t="s">
        <v>62</v>
      </c>
      <c r="L48" s="36">
        <v>2</v>
      </c>
      <c r="M48" s="51"/>
      <c r="N48" s="51"/>
      <c r="O48" s="36"/>
      <c r="P48" s="51">
        <v>1</v>
      </c>
      <c r="Q48" s="51"/>
      <c r="R48" s="36"/>
      <c r="S48" s="51">
        <v>1</v>
      </c>
      <c r="T48" s="51"/>
      <c r="U48" s="51"/>
      <c r="V48" s="51"/>
      <c r="W48" s="51"/>
      <c r="X48" s="51"/>
      <c r="Y48" s="37">
        <v>563293.11</v>
      </c>
      <c r="Z48" s="38">
        <f t="shared" si="0"/>
        <v>1126586.22</v>
      </c>
      <c r="AA48" s="39"/>
      <c r="AB48" s="40"/>
      <c r="AC48" s="40"/>
      <c r="AD48" s="40"/>
      <c r="AE48" s="40"/>
      <c r="AF48" s="41"/>
      <c r="AG48" s="42">
        <f t="shared" si="1"/>
        <v>0</v>
      </c>
      <c r="AH48" s="43"/>
      <c r="AI48" s="42">
        <f t="shared" si="2"/>
        <v>0</v>
      </c>
      <c r="AJ48" s="44"/>
    </row>
    <row r="49" spans="1:36" ht="60.75" customHeight="1" thickBot="1">
      <c r="A49" s="50">
        <v>41</v>
      </c>
      <c r="B49" s="63">
        <v>1</v>
      </c>
      <c r="C49" s="50" t="s">
        <v>57</v>
      </c>
      <c r="D49" s="50" t="s">
        <v>58</v>
      </c>
      <c r="E49" s="51" t="s">
        <v>158</v>
      </c>
      <c r="F49" s="51" t="s">
        <v>159</v>
      </c>
      <c r="G49" s="51" t="s">
        <v>112</v>
      </c>
      <c r="H49" s="51" t="s">
        <v>55</v>
      </c>
      <c r="I49" s="30" t="s">
        <v>35</v>
      </c>
      <c r="J49" s="30" t="s">
        <v>35</v>
      </c>
      <c r="K49" s="51" t="s">
        <v>62</v>
      </c>
      <c r="L49" s="36">
        <v>1</v>
      </c>
      <c r="M49" s="51">
        <v>1</v>
      </c>
      <c r="N49" s="51"/>
      <c r="O49" s="51"/>
      <c r="P49" s="51"/>
      <c r="Q49" s="51"/>
      <c r="R49" s="36"/>
      <c r="S49" s="51"/>
      <c r="T49" s="51"/>
      <c r="U49" s="51"/>
      <c r="V49" s="51"/>
      <c r="W49" s="51"/>
      <c r="X49" s="51"/>
      <c r="Y49" s="37">
        <v>165592.95000000001</v>
      </c>
      <c r="Z49" s="38">
        <f>Y49*L49</f>
        <v>165592.95000000001</v>
      </c>
      <c r="AA49" s="39"/>
      <c r="AB49" s="40"/>
      <c r="AC49" s="40"/>
      <c r="AD49" s="40"/>
      <c r="AE49" s="40"/>
      <c r="AF49" s="41"/>
      <c r="AG49" s="42">
        <f>AF49*L49</f>
        <v>0</v>
      </c>
      <c r="AH49" s="43"/>
      <c r="AI49" s="42">
        <f>AH49*L49</f>
        <v>0</v>
      </c>
      <c r="AJ49" s="44"/>
    </row>
    <row r="50" spans="1:36" ht="20.25" customHeight="1" thickBot="1">
      <c r="A50" s="62" t="s">
        <v>40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34">
        <f>SUM(L9:L49)</f>
        <v>133</v>
      </c>
      <c r="M50" s="35">
        <f t="shared" ref="M50" si="3">SUM(M9:M49)</f>
        <v>20</v>
      </c>
      <c r="N50" s="35"/>
      <c r="O50" s="35"/>
      <c r="P50" s="35">
        <f t="shared" ref="P50:S50" si="4">SUM(P9:P49)</f>
        <v>74</v>
      </c>
      <c r="Q50" s="35"/>
      <c r="R50" s="35"/>
      <c r="S50" s="35">
        <f t="shared" si="4"/>
        <v>39</v>
      </c>
      <c r="T50" s="35"/>
      <c r="U50" s="35"/>
      <c r="V50" s="35"/>
      <c r="W50" s="35"/>
      <c r="X50" s="35"/>
      <c r="Y50" s="26"/>
      <c r="Z50" s="25">
        <f>SUM(Z9:Z49)</f>
        <v>14700215.620000003</v>
      </c>
      <c r="AA50" s="45"/>
      <c r="AB50" s="46"/>
      <c r="AC50" s="46"/>
      <c r="AD50" s="46"/>
      <c r="AE50" s="46"/>
      <c r="AF50" s="47"/>
      <c r="AG50" s="48">
        <f>SUM(AG9:AG49)</f>
        <v>0</v>
      </c>
      <c r="AH50" s="47"/>
      <c r="AI50" s="48">
        <f>SUM(AI9:AI49)</f>
        <v>0</v>
      </c>
      <c r="AJ50" s="49"/>
    </row>
    <row r="51" spans="1:36" ht="18" customHeight="1"/>
    <row r="52" spans="1:36" ht="45" customHeight="1">
      <c r="A52" s="55" t="s">
        <v>25</v>
      </c>
      <c r="B52" s="55"/>
      <c r="C52" s="55"/>
      <c r="D52" s="55"/>
      <c r="E52" s="58" t="s">
        <v>27</v>
      </c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22"/>
    </row>
    <row r="53" spans="1:36" ht="156" customHeight="1">
      <c r="A53" s="55" t="s">
        <v>28</v>
      </c>
      <c r="B53" s="55"/>
      <c r="C53" s="55"/>
      <c r="D53" s="55"/>
      <c r="E53" s="56" t="s">
        <v>53</v>
      </c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23"/>
    </row>
    <row r="54" spans="1:36" ht="31.5" customHeight="1">
      <c r="C54" s="10"/>
      <c r="D54" s="52"/>
      <c r="E54" s="52"/>
      <c r="F54" s="52"/>
      <c r="G54" s="15" t="s">
        <v>18</v>
      </c>
      <c r="H54" s="16"/>
      <c r="I54" s="11"/>
      <c r="J54"/>
      <c r="K54"/>
    </row>
    <row r="55" spans="1:36" ht="16.5" customHeight="1">
      <c r="C55" s="10"/>
      <c r="D55" s="17"/>
      <c r="E55" s="10"/>
      <c r="F55" s="11"/>
      <c r="G55" s="11"/>
      <c r="H55" s="15"/>
      <c r="I55" s="18"/>
      <c r="J55"/>
      <c r="K55"/>
    </row>
    <row r="56" spans="1:36" ht="13.5" customHeight="1">
      <c r="C56" s="10"/>
      <c r="D56" s="52"/>
      <c r="E56" s="52"/>
      <c r="F56" s="52"/>
      <c r="G56" s="15" t="s">
        <v>19</v>
      </c>
      <c r="H56" s="15"/>
      <c r="I56" s="18"/>
      <c r="J56"/>
      <c r="K56"/>
    </row>
    <row r="57" spans="1:36" ht="15">
      <c r="C57" s="10"/>
      <c r="D57" s="12"/>
      <c r="E57" s="10"/>
      <c r="F57" s="11"/>
      <c r="G57" s="14"/>
      <c r="H57" s="14"/>
      <c r="I57" s="14"/>
      <c r="J57"/>
      <c r="K57"/>
    </row>
    <row r="58" spans="1:36" ht="13.5" customHeight="1">
      <c r="C58" s="10"/>
      <c r="D58" s="52"/>
      <c r="E58" s="52"/>
      <c r="F58" s="52"/>
      <c r="G58" s="19" t="s">
        <v>20</v>
      </c>
      <c r="H58" s="14"/>
      <c r="I58" s="14"/>
      <c r="J58"/>
      <c r="K58"/>
    </row>
    <row r="59" spans="1:36" ht="15">
      <c r="C59" s="10"/>
      <c r="D59" s="12"/>
      <c r="E59" s="20"/>
      <c r="F59" s="13"/>
      <c r="G59" s="14"/>
      <c r="H59" s="14"/>
      <c r="I59" s="14"/>
      <c r="J59"/>
      <c r="K59"/>
    </row>
    <row r="60" spans="1:36" ht="15">
      <c r="C60" s="10" t="s">
        <v>21</v>
      </c>
      <c r="D60" s="12"/>
      <c r="E60" s="21"/>
      <c r="F60" s="14"/>
      <c r="G60" s="14"/>
      <c r="H60" s="14"/>
      <c r="I60" s="14"/>
      <c r="J60"/>
      <c r="K60"/>
    </row>
    <row r="61" spans="1:36" ht="15">
      <c r="C61" s="10"/>
      <c r="D61" s="10"/>
      <c r="E61" s="10"/>
      <c r="F61" s="14" t="s">
        <v>32</v>
      </c>
      <c r="G61" s="11"/>
      <c r="H61" s="11"/>
      <c r="I61" s="11"/>
    </row>
    <row r="62" spans="1:36" ht="15">
      <c r="C62" s="10"/>
      <c r="D62" s="10"/>
      <c r="E62" s="10"/>
      <c r="F62" s="11"/>
      <c r="G62" s="11"/>
      <c r="H62" s="11"/>
      <c r="I62" s="11"/>
    </row>
    <row r="63" spans="1:36" ht="15">
      <c r="C63" s="10"/>
      <c r="D63" s="10"/>
      <c r="E63" s="10"/>
      <c r="F63" s="11"/>
      <c r="G63" s="11"/>
      <c r="H63" s="11"/>
      <c r="I63" s="11"/>
    </row>
    <row r="64" spans="1:36" ht="15">
      <c r="C64" s="10"/>
      <c r="D64" s="10"/>
      <c r="E64" s="10"/>
      <c r="F64" s="11"/>
      <c r="G64" s="11"/>
      <c r="H64" s="11"/>
      <c r="I64" s="11"/>
    </row>
    <row r="65" spans="3:9" ht="15">
      <c r="C65" s="10"/>
      <c r="D65" s="10"/>
      <c r="E65" s="10"/>
      <c r="F65" s="11"/>
      <c r="G65" s="11"/>
      <c r="H65" s="11"/>
      <c r="I65" s="11"/>
    </row>
    <row r="66" spans="3:9" ht="15">
      <c r="C66" s="10"/>
      <c r="D66" s="10"/>
      <c r="E66" s="10"/>
      <c r="F66" s="11"/>
      <c r="G66" s="11"/>
      <c r="H66" s="11"/>
      <c r="I66" s="11"/>
    </row>
    <row r="67" spans="3:9" ht="15">
      <c r="C67" s="10"/>
      <c r="D67" s="10"/>
      <c r="E67" s="10"/>
      <c r="F67" s="11"/>
      <c r="G67" s="11"/>
      <c r="H67" s="11"/>
      <c r="I67" s="11"/>
    </row>
  </sheetData>
  <autoFilter ref="A8:AJ8"/>
  <mergeCells count="13">
    <mergeCell ref="D58:F58"/>
    <mergeCell ref="E3:L3"/>
    <mergeCell ref="E4:L4"/>
    <mergeCell ref="E5:L5"/>
    <mergeCell ref="A53:D53"/>
    <mergeCell ref="E53:AI53"/>
    <mergeCell ref="M7:X7"/>
    <mergeCell ref="A52:D52"/>
    <mergeCell ref="E52:AI52"/>
    <mergeCell ref="AA7:AJ7"/>
    <mergeCell ref="A50:K50"/>
    <mergeCell ref="D54:F54"/>
    <mergeCell ref="D56:F56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2022-11-18T09:27:07Z</dcterms:modified>
</cp:coreProperties>
</file>